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<sst xmlns="http://schemas.openxmlformats.org/spreadsheetml/2006/main" count="91" uniqueCount="91">
  <si>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</si>
  <si>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QDC021</t>
  </si>
  <si>
    <t xml:space="preserve">m²</t>
  </si>
  <si>
    <t xml:space="preserve">Azotea no transitable, no ventilada, ajardinada intensiva, tipo invertida. Imprimación con membranas asfálticas, tipo monocapa mejorada.</t>
  </si>
  <si>
    <r>
      <rPr>
        <sz val="8.25"/>
        <color rgb="FF000000"/>
        <rFont val="Arial"/>
        <family val="2"/>
      </rPr>
      <t xml:space="preserve">Azotea no transitable, no ventilada, ajardinada intensiva, tipo invertida,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reforzado y estabilizado de 150 g/m², mejorada con membrana de betún aditivado con plastómero APP,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(150 g/m²); CAPA DRENANTE Y FILTRANTE: lámina drenante y filtrante de estructura nodular de polietileno de alta densidad (PEAD/HDPE), con nódulos de 8 mm de altura, con geotextil de polipropileno incorporado; CAPA DE PROTECCIÓN: capa de tierra vegetal para plantación de 25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</si>
  <si>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</si>
  <si>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</si>
  <si>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</si>
  <si>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</si>
  <si>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</si>
  <si>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</si>
  <si>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</si>
  <si>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</si>
  <si>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</si>
  <si>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</si>
  <si>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</si>
  <si>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</si>
  <si>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</si>
  <si>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</si>
  <si>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</si>
  <si>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</si>
  <si>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</si>
  <si>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</si>
  <si>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</si>
  <si>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</si>
  <si>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</si>
  <si>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</si>
  <si>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</si>
  <si>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</si>
  <si>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</si>
  <si>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</si>
  <si>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</si>
  <si>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</si>
  <si>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</si>
  <si>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</si>
  <si>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</si>
  <si>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</si>
  <si>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</si>
  <si>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</si>
  <si>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</si>
  <si>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</si>
  <si>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</si>
  <si>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</si>
  <si>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</si>
  <si>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</si>
  <si>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</si>
  <si>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</si>
  <si>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</si>
  <si>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mt14gdc010q</t>
  </si>
  <si>
    <t xml:space="preserve">m²</t>
  </si>
  <si>
    <t xml:space="preserve">Lámina drenante y filtrante de estructura nodular de polietileno de alta densidad (PEAD/HDPE), con nódulos de 8 mm de altura, con geotextil de polipropileno incorporado, resistencia a la compresión 150 kN/m² según ISO 604 y capacidad de drenaje 4,6 l/(s·m).</t>
  </si>
  <si>
    <t xml:space="preserve">mt01arj020</t>
  </si>
  <si>
    <t xml:space="preserve">m³</t>
  </si>
  <si>
    <t xml:space="preserve">Tierra vegetal para plantación, suministrada a granel.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</si>
  <si>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</si>
  <si>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</si>
  <si>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</si>
  <si>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</si>
  <si>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</si>
  <si>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</si>
  <si>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</si>
  <si>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</si>
  <si>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</si>
  <si>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</si>
  <si>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</si>
  <si>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</si>
  <si>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</si>
  <si>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</si>
  <si>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</si>
  <si>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</si>
  <si>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</si>
  <si>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</si>
  <si>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</si>
  <si>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</si>
  <si>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</si>
  <si>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</si>
  <si>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</si>
  <si>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</si>
  <si>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</si>
  <si>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</si>
  <si>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</si>
  <si>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</si>
  <si>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</si>
  <si>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</si>
  <si>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</si>
  <si>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</si>
  <si>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</si>
  <si>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</si>
  <si>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</si>
  <si>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$ 53.124,88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</si>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</sst>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139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11723.6</v>
      </c>
      <c r="H17" s="12">
        <f ca="1">ROUND(INDIRECT(ADDRESS(ROW()+(0), COLUMN()+(-2), 1))*INDIRECT(ADDRESS(ROW()+(0), COLUMN()+(-1), 1)), 2)</f>
        <v>12896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3863.96</v>
      </c>
      <c r="H18" s="12">
        <f ca="1">ROUND(INDIRECT(ADDRESS(ROW()+(0), COLUMN()+(-2), 1))*INDIRECT(ADDRESS(ROW()+(0), COLUMN()+(-1), 1)), 2)</f>
        <v>4250.36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3732.24</v>
      </c>
      <c r="H19" s="12">
        <f ca="1">ROUND(INDIRECT(ADDRESS(ROW()+(0), COLUMN()+(-2), 1))*INDIRECT(ADDRESS(ROW()+(0), COLUMN()+(-1), 1)), 2)</f>
        <v>1119.67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768.4</v>
      </c>
      <c r="H20" s="12">
        <f ca="1">ROUND(INDIRECT(ADDRESS(ROW()+(0), COLUMN()+(-2), 1))*INDIRECT(ADDRESS(ROW()+(0), COLUMN()+(-1), 1)), 2)</f>
        <v>1613.64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9596.88</v>
      </c>
      <c r="H21" s="12">
        <f ca="1">ROUND(INDIRECT(ADDRESS(ROW()+(0), COLUMN()+(-2), 1))*INDIRECT(ADDRESS(ROW()+(0), COLUMN()+(-1), 1)), 2)</f>
        <v>10076.7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5214.16</v>
      </c>
      <c r="H22" s="12">
        <f ca="1">ROUND(INDIRECT(ADDRESS(ROW()+(0), COLUMN()+(-2), 1))*INDIRECT(ADDRESS(ROW()+(0), COLUMN()+(-1), 1)), 2)</f>
        <v>5474.87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3">
        <v>0.25</v>
      </c>
      <c r="G23" s="14">
        <v>12840.6</v>
      </c>
      <c r="H23" s="14">
        <f ca="1">ROUND(INDIRECT(ADDRESS(ROW()+(0), COLUMN()+(-2), 1))*INDIRECT(ADDRESS(ROW()+(0), COLUMN()+(-1), 1)), 2)</f>
        <v>3210.16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51482.8</v>
      </c>
    </row>
    <row r="25" spans="1:8" ht="13.50" thickBot="1" customHeight="1">
      <c r="A25" s="15">
        <v>2</v>
      </c>
      <c r="B25" s="15"/>
      <c r="C25" s="15"/>
      <c r="D25" s="18" t="s">
        <v>55</v>
      </c>
      <c r="E25" s="18"/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" t="s">
        <v>58</v>
      </c>
      <c r="E26" s="1"/>
      <c r="F26" s="13">
        <v>0.032</v>
      </c>
      <c r="G26" s="14">
        <v>2206.2</v>
      </c>
      <c r="H26" s="14">
        <f ca="1">ROUND(INDIRECT(ADDRESS(ROW()+(0), COLUMN()+(-2), 1))*INDIRECT(ADDRESS(ROW()+(0), COLUMN()+(-1), 1)), 2)</f>
        <v>70.6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70.6</v>
      </c>
    </row>
    <row r="28" spans="1:8" ht="13.50" thickBot="1" customHeight="1">
      <c r="A28" s="15">
        <v>3</v>
      </c>
      <c r="B28" s="15"/>
      <c r="C28" s="15"/>
      <c r="D28" s="18" t="s">
        <v>60</v>
      </c>
      <c r="E28" s="18"/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" t="s">
        <v>63</v>
      </c>
      <c r="E29" s="1"/>
      <c r="F29" s="11">
        <v>0.112</v>
      </c>
      <c r="G29" s="12">
        <v>8327.21</v>
      </c>
      <c r="H29" s="12">
        <f ca="1">ROUND(INDIRECT(ADDRESS(ROW()+(0), COLUMN()+(-2), 1))*INDIRECT(ADDRESS(ROW()+(0), COLUMN()+(-1), 1)), 2)</f>
        <v>932.65</v>
      </c>
    </row>
    <row r="30" spans="1:8" ht="13.50" thickBot="1" customHeight="1">
      <c r="A30" s="1" t="s">
        <v>64</v>
      </c>
      <c r="B30" s="1"/>
      <c r="C30" s="10" t="s">
        <v>65</v>
      </c>
      <c r="D30" s="1" t="s">
        <v>66</v>
      </c>
      <c r="E30" s="1"/>
      <c r="F30" s="11">
        <v>0.51</v>
      </c>
      <c r="G30" s="12">
        <v>5997.35</v>
      </c>
      <c r="H30" s="12">
        <f ca="1">ROUND(INDIRECT(ADDRESS(ROW()+(0), COLUMN()+(-2), 1))*INDIRECT(ADDRESS(ROW()+(0), COLUMN()+(-1), 1)), 2)</f>
        <v>3058.65</v>
      </c>
    </row>
    <row r="31" spans="1:8" ht="13.50" thickBot="1" customHeight="1">
      <c r="A31" s="1" t="s">
        <v>67</v>
      </c>
      <c r="B31" s="1"/>
      <c r="C31" s="10" t="s">
        <v>68</v>
      </c>
      <c r="D31" s="1" t="s">
        <v>69</v>
      </c>
      <c r="E31" s="1"/>
      <c r="F31" s="11">
        <v>0.199</v>
      </c>
      <c r="G31" s="12">
        <v>8327.21</v>
      </c>
      <c r="H31" s="12">
        <f ca="1">ROUND(INDIRECT(ADDRESS(ROW()+(0), COLUMN()+(-2), 1))*INDIRECT(ADDRESS(ROW()+(0), COLUMN()+(-1), 1)), 2)</f>
        <v>1657.11</v>
      </c>
    </row>
    <row r="32" spans="1:8" ht="13.50" thickBot="1" customHeight="1">
      <c r="A32" s="1" t="s">
        <v>70</v>
      </c>
      <c r="B32" s="1"/>
      <c r="C32" s="10" t="s">
        <v>71</v>
      </c>
      <c r="D32" s="1" t="s">
        <v>72</v>
      </c>
      <c r="E32" s="1"/>
      <c r="F32" s="11">
        <v>0.199</v>
      </c>
      <c r="G32" s="12">
        <v>6224.8</v>
      </c>
      <c r="H32" s="12">
        <f ca="1">ROUND(INDIRECT(ADDRESS(ROW()+(0), COLUMN()+(-2), 1))*INDIRECT(ADDRESS(ROW()+(0), COLUMN()+(-1), 1)), 2)</f>
        <v>1238.74</v>
      </c>
    </row>
    <row r="33" spans="1:8" ht="13.50" thickBot="1" customHeight="1">
      <c r="A33" s="1" t="s">
        <v>73</v>
      </c>
      <c r="B33" s="1"/>
      <c r="C33" s="10" t="s">
        <v>74</v>
      </c>
      <c r="D33" s="1" t="s">
        <v>75</v>
      </c>
      <c r="E33" s="1"/>
      <c r="F33" s="11">
        <v>0.062</v>
      </c>
      <c r="G33" s="12">
        <v>8556.75</v>
      </c>
      <c r="H33" s="12">
        <f ca="1">ROUND(INDIRECT(ADDRESS(ROW()+(0), COLUMN()+(-2), 1))*INDIRECT(ADDRESS(ROW()+(0), COLUMN()+(-1), 1)), 2)</f>
        <v>530.52</v>
      </c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0.062</v>
      </c>
      <c r="G34" s="12">
        <v>6224.8</v>
      </c>
      <c r="H34" s="12">
        <f ca="1">ROUND(INDIRECT(ADDRESS(ROW()+(0), COLUMN()+(-2), 1))*INDIRECT(ADDRESS(ROW()+(0), COLUMN()+(-1), 1)), 2)</f>
        <v>385.94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0.149</v>
      </c>
      <c r="G35" s="12">
        <v>8327.21</v>
      </c>
      <c r="H35" s="12">
        <f ca="1">ROUND(INDIRECT(ADDRESS(ROW()+(0), COLUMN()+(-2), 1))*INDIRECT(ADDRESS(ROW()+(0), COLUMN()+(-1), 1)), 2)</f>
        <v>1240.75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3">
        <v>0.149</v>
      </c>
      <c r="G36" s="14">
        <v>5997.35</v>
      </c>
      <c r="H36" s="14">
        <f ca="1">ROUND(INDIRECT(ADDRESS(ROW()+(0), COLUMN()+(-2), 1))*INDIRECT(ADDRESS(ROW()+(0), COLUMN()+(-1), 1)), 2)</f>
        <v>893.61</v>
      </c>
    </row>
    <row r="37" spans="1:8" ht="13.50" thickBot="1" customHeight="1">
      <c r="A37" s="15"/>
      <c r="B37" s="15"/>
      <c r="C37" s="15"/>
      <c r="D37" s="15"/>
      <c r="E37" s="15"/>
      <c r="F37" s="9" t="s">
        <v>85</v>
      </c>
      <c r="G37" s="9"/>
      <c r="H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9937.97</v>
      </c>
    </row>
    <row r="38" spans="1:8" ht="13.50" thickBot="1" customHeight="1">
      <c r="A38" s="15">
        <v>4</v>
      </c>
      <c r="B38" s="15"/>
      <c r="C38" s="15"/>
      <c r="D38" s="18" t="s">
        <v>86</v>
      </c>
      <c r="E38" s="18"/>
      <c r="F38" s="18"/>
      <c r="G38" s="15"/>
      <c r="H38" s="15"/>
    </row>
    <row r="39" spans="1:8" ht="13.50" thickBot="1" customHeight="1">
      <c r="A39" s="19"/>
      <c r="B39" s="19"/>
      <c r="C39" s="20" t="s">
        <v>87</v>
      </c>
      <c r="D39" s="19" t="s">
        <v>88</v>
      </c>
      <c r="E39" s="19"/>
      <c r="F39" s="13">
        <v>2</v>
      </c>
      <c r="G39" s="14">
        <f ca="1">ROUND(SUM(INDIRECT(ADDRESS(ROW()+(-2), COLUMN()+(1), 1)),INDIRECT(ADDRESS(ROW()+(-12), COLUMN()+(1), 1)),INDIRECT(ADDRESS(ROW()+(-15), COLUMN()+(1), 1))), 2)</f>
        <v>61491.4</v>
      </c>
      <c r="H39" s="14">
        <f ca="1">ROUND(INDIRECT(ADDRESS(ROW()+(0), COLUMN()+(-2), 1))*INDIRECT(ADDRESS(ROW()+(0), COLUMN()+(-1), 1))/100, 2)</f>
        <v>1229.83</v>
      </c>
    </row>
    <row r="40" spans="1:8" ht="13.50" thickBot="1" customHeight="1">
      <c r="A40" s="21" t="s">
        <v>89</v>
      </c>
      <c r="B40" s="21"/>
      <c r="C40" s="22"/>
      <c r="D40" s="23"/>
      <c r="E40" s="23"/>
      <c r="F40" s="24" t="s">
        <v>90</v>
      </c>
      <c r="G40" s="25"/>
      <c r="H40" s="26">
        <f ca="1">ROUND(SUM(INDIRECT(ADDRESS(ROW()+(-1), COLUMN()+(0), 1)),INDIRECT(ADDRESS(ROW()+(-3), COLUMN()+(0), 1)),INDIRECT(ADDRESS(ROW()+(-13), COLUMN()+(0), 1)),INDIRECT(ADDRESS(ROW()+(-16), COLUMN()+(0), 1))), 2)</f>
        <v>62721.2</v>
      </c>
    </row>
  </sheetData>
  <mergeCells count="72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F24:G24"/>
    <mergeCell ref="A25:B25"/>
    <mergeCell ref="D25:F25"/>
    <mergeCell ref="A26:B26"/>
    <mergeCell ref="D26:E26"/>
    <mergeCell ref="A27:B27"/>
    <mergeCell ref="D27:E27"/>
    <mergeCell ref="F27:G27"/>
    <mergeCell ref="A28:B28"/>
    <mergeCell ref="D28:F28"/>
    <mergeCell ref="A29:B29"/>
    <mergeCell ref="D29:E29"/>
    <mergeCell ref="A30:B30"/>
    <mergeCell ref="D30:E30"/>
    <mergeCell ref="A31:B31"/>
    <mergeCell ref="D31:E31"/>
    <mergeCell ref="A32:B32"/>
    <mergeCell ref="D32:E32"/>
    <mergeCell ref="A33:B33"/>
    <mergeCell ref="D33:E33"/>
    <mergeCell ref="A34:B34"/>
    <mergeCell ref="D34:E34"/>
    <mergeCell ref="A35:B35"/>
    <mergeCell ref="D35:E35"/>
    <mergeCell ref="A36:B36"/>
    <mergeCell ref="D36:E36"/>
    <mergeCell ref="A37:B37"/>
    <mergeCell ref="D37:E37"/>
    <mergeCell ref="F37:G37"/>
    <mergeCell ref="A38:B38"/>
    <mergeCell ref="D38:F38"/>
    <mergeCell ref="A39:B39"/>
    <mergeCell ref="D39:E39"/>
    <mergeCell ref="A40:E40"/>
    <mergeCell ref="F40:G40"/>
  </mergeCells>
  <pageMargins left="0.147638" right="0.147638" top="0.206693" bottom="0.206693" header="0.0" footer="0.0"/>
  <pageSetup paperSize="9" orientation="portrait"/>
  <rowBreaks count="0" manualBreakCount="0">
    </rowBreaks>
</worksheet>
</file>