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<sst xmlns="http://schemas.openxmlformats.org/spreadsheetml/2006/main" count="85" uniqueCount="85">
  <si>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</si>
  <si>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QAE060</t>
  </si>
  <si>
    <t xml:space="preserve">m²</t>
  </si>
  <si>
    <t xml:space="preserve">Azotea transitable, no ventilada, con piso flotante sobre soportes, tipo invertida. Imprimación con láminas de PVC, tipo monocapa.</t>
  </si>
  <si>
    <r>
      <rPr>
        <sz val="8.25"/>
        <color rgb="FF000000"/>
        <rFont val="Arial"/>
        <family val="2"/>
      </rPr>
      <t xml:space="preserve">Azotea transitable, no ventilada, con piso flotante sobre soportes, tipo invertida, pendiente del 1% al 5%, para tráfico peatonal privado.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platachado; CAPA SEPARADORA BAJO IMPERMEABILIZACIÓN: geotextil no tejido compuesto por fibras de poliéster unidas por agujeteado, (300 g/m²); IMPERMEABILIZACIÓN: tipo monocapa, no adherida, formada por una lámina impermeabilizante flexible de PVC-P, (fv), de 1,2 mm de espesor, con armadura de velo de fibra de vidrio, y con resistencia a la intemperie, colocada suelta sobre la capa separadora, fijada en solapes mediante soldadura termoplástica, y en los bordes soldada a perfiles colaminados de lámina metálica y PVC-P; CAPA SEPARADORA BAJO AISLAMIENTO: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piso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</si>
  <si>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</si>
  <si>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</si>
  <si>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</si>
  <si>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</si>
  <si>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</si>
  <si>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</si>
  <si>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</si>
  <si>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</si>
  <si>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</si>
  <si>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</si>
  <si>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</si>
  <si>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</si>
  <si>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</si>
  <si>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</si>
  <si>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</si>
  <si>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</si>
  <si>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</si>
  <si>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</si>
  <si>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</si>
  <si>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</si>
  <si>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</si>
  <si>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</si>
  <si>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</si>
  <si>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</si>
  <si>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</si>
  <si>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</si>
  <si>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</si>
  <si>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</si>
  <si>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</si>
  <si>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</si>
  <si>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 la prueba de perforación dinámica según ISO 13433 inferior a 15 mm, resistencia CBR a punzonamiento 0,8 kN y una masa superficial de 300 g/m².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</si>
  <si>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</si>
  <si>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</si>
  <si>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intemperie.</t>
  </si>
  <si>
    <t xml:space="preserve">mt15dan020z</t>
  </si>
  <si>
    <t xml:space="preserve">m</t>
  </si>
  <si>
    <t xml:space="preserve">Perfil colaminado de lámina de acero y PVC-P, plano, para remate de imprimación en los extremos de las láminas de PVC-P y en encuentros con elementos verticales.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</si>
  <si>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</si>
  <si>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</si>
  <si>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</si>
  <si>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</si>
  <si>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</si>
  <si>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</si>
  <si>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</si>
  <si>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</si>
  <si>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</si>
  <si>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</si>
  <si>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</si>
  <si>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</si>
  <si>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</si>
  <si>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</si>
  <si>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</si>
  <si>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</si>
  <si>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</si>
  <si>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</si>
  <si>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</si>
  <si>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</si>
  <si>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</si>
  <si>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</si>
  <si>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</si>
  <si>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</si>
  <si>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</si>
  <si>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</si>
  <si>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</si>
  <si>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</si>
  <si>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</si>
  <si>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</si>
  <si>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</si>
  <si>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</si>
  <si>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</si>
  <si>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</si>
  <si>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</si>
  <si>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</si>
  <si>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</si>
  <si>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</si>
  <si>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</si>
  <si>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</si>
  <si>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</si>
  <si>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$ 21.895,17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</si>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</sst>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106.42" customWidth="1"/>
    <col min="5" max="5" width="205.70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50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186.67</v>
      </c>
      <c r="H10" s="12">
        <f ca="1">ROUND(INDIRECT(ADDRESS(ROW()+(0), COLUMN()+(-2), 1))*INDIRECT(ADDRESS(ROW()+(0), COLUMN()+(-1), 1)), 2)</f>
        <v>560.01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98089.3</v>
      </c>
      <c r="H11" s="12">
        <f ca="1">ROUND(INDIRECT(ADDRESS(ROW()+(0), COLUMN()+(-2), 1))*INDIRECT(ADDRESS(ROW()+(0), COLUMN()+(-1), 1)), 2)</f>
        <v>9808.93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67694.2</v>
      </c>
      <c r="H12" s="12">
        <f ca="1">ROUND(INDIRECT(ADDRESS(ROW()+(0), COLUMN()+(-2), 1))*INDIRECT(ADDRESS(ROW()+(0), COLUMN()+(-1), 1)), 2)</f>
        <v>676.94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1637.36</v>
      </c>
      <c r="H13" s="12">
        <f ca="1">ROUND(INDIRECT(ADDRESS(ROW()+(0), COLUMN()+(-2), 1))*INDIRECT(ADDRESS(ROW()+(0), COLUMN()+(-1), 1)), 2)</f>
        <v>16.37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919.27</v>
      </c>
      <c r="H14" s="12">
        <f ca="1">ROUND(INDIRECT(ADDRESS(ROW()+(0), COLUMN()+(-2), 1))*INDIRECT(ADDRESS(ROW()+(0), COLUMN()+(-1), 1)), 2)</f>
        <v>7.35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11852.9</v>
      </c>
      <c r="H15" s="12">
        <f ca="1">ROUND(INDIRECT(ADDRESS(ROW()+(0), COLUMN()+(-2), 1))*INDIRECT(ADDRESS(ROW()+(0), COLUMN()+(-1), 1)), 2)</f>
        <v>770.44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100.14</v>
      </c>
      <c r="H16" s="12">
        <f ca="1">ROUND(INDIRECT(ADDRESS(ROW()+(0), COLUMN()+(-2), 1))*INDIRECT(ADDRESS(ROW()+(0), COLUMN()+(-1), 1)), 2)</f>
        <v>1001.4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2.1</v>
      </c>
      <c r="G17" s="12">
        <v>1712.44</v>
      </c>
      <c r="H17" s="12">
        <f ca="1">ROUND(INDIRECT(ADDRESS(ROW()+(0), COLUMN()+(-2), 1))*INDIRECT(ADDRESS(ROW()+(0), COLUMN()+(-1), 1)), 2)</f>
        <v>3596.12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1.05</v>
      </c>
      <c r="G18" s="12">
        <v>12337.6</v>
      </c>
      <c r="H18" s="12">
        <f ca="1">ROUND(INDIRECT(ADDRESS(ROW()+(0), COLUMN()+(-2), 1))*INDIRECT(ADDRESS(ROW()+(0), COLUMN()+(-1), 1)), 2)</f>
        <v>12954.5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0.4</v>
      </c>
      <c r="G19" s="12">
        <v>2953.61</v>
      </c>
      <c r="H19" s="12">
        <f ca="1">ROUND(INDIRECT(ADDRESS(ROW()+(0), COLUMN()+(-2), 1))*INDIRECT(ADDRESS(ROW()+(0), COLUMN()+(-1), 1)), 2)</f>
        <v>1181.44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9596.88</v>
      </c>
      <c r="H20" s="12">
        <f ca="1">ROUND(INDIRECT(ADDRESS(ROW()+(0), COLUMN()+(-2), 1))*INDIRECT(ADDRESS(ROW()+(0), COLUMN()+(-1), 1)), 2)</f>
        <v>10076.7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1053.81</v>
      </c>
      <c r="H21" s="12">
        <f ca="1">ROUND(INDIRECT(ADDRESS(ROW()+(0), COLUMN()+(-2), 1))*INDIRECT(ADDRESS(ROW()+(0), COLUMN()+(-1), 1)), 2)</f>
        <v>1106.5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7.5</v>
      </c>
      <c r="G22" s="12">
        <v>729.09</v>
      </c>
      <c r="H22" s="12">
        <f ca="1">ROUND(INDIRECT(ADDRESS(ROW()+(0), COLUMN()+(-2), 1))*INDIRECT(ADDRESS(ROW()+(0), COLUMN()+(-1), 1)), 2)</f>
        <v>5468.18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3">
        <v>1.05</v>
      </c>
      <c r="G23" s="14">
        <v>5606.24</v>
      </c>
      <c r="H23" s="14">
        <f ca="1">ROUND(INDIRECT(ADDRESS(ROW()+(0), COLUMN()+(-2), 1))*INDIRECT(ADDRESS(ROW()+(0), COLUMN()+(-1), 1)), 2)</f>
        <v>5886.55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53111.5</v>
      </c>
    </row>
    <row r="25" spans="1:8" ht="13.50" thickBot="1" customHeight="1">
      <c r="A25" s="15">
        <v>2</v>
      </c>
      <c r="B25" s="15"/>
      <c r="C25" s="15"/>
      <c r="D25" s="18" t="s">
        <v>55</v>
      </c>
      <c r="E25" s="18"/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3">
        <v>0.032</v>
      </c>
      <c r="G26" s="14">
        <v>2206.2</v>
      </c>
      <c r="H26" s="14">
        <f ca="1">ROUND(INDIRECT(ADDRESS(ROW()+(0), COLUMN()+(-2), 1))*INDIRECT(ADDRESS(ROW()+(0), COLUMN()+(-1), 1)), 2)</f>
        <v>70.6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1))), 2)</f>
        <v>70.6</v>
      </c>
    </row>
    <row r="28" spans="1:8" ht="13.50" thickBot="1" customHeight="1">
      <c r="A28" s="15">
        <v>3</v>
      </c>
      <c r="B28" s="15"/>
      <c r="C28" s="15"/>
      <c r="D28" s="18" t="s">
        <v>60</v>
      </c>
      <c r="E28" s="18"/>
      <c r="F28" s="18"/>
      <c r="G28" s="15"/>
      <c r="H28" s="15"/>
    </row>
    <row r="29" spans="1:8" ht="13.50" thickBot="1" customHeight="1">
      <c r="A29" s="1" t="s">
        <v>61</v>
      </c>
      <c r="B29" s="1"/>
      <c r="C29" s="10" t="s">
        <v>62</v>
      </c>
      <c r="D29" s="1" t="s">
        <v>63</v>
      </c>
      <c r="E29" s="1"/>
      <c r="F29" s="11">
        <v>0.336</v>
      </c>
      <c r="G29" s="12">
        <v>8327.21</v>
      </c>
      <c r="H29" s="12">
        <f ca="1">ROUND(INDIRECT(ADDRESS(ROW()+(0), COLUMN()+(-2), 1))*INDIRECT(ADDRESS(ROW()+(0), COLUMN()+(-1), 1)), 2)</f>
        <v>2797.94</v>
      </c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0.622</v>
      </c>
      <c r="G30" s="12">
        <v>5997.35</v>
      </c>
      <c r="H30" s="12">
        <f ca="1">ROUND(INDIRECT(ADDRESS(ROW()+(0), COLUMN()+(-2), 1))*INDIRECT(ADDRESS(ROW()+(0), COLUMN()+(-1), 1)), 2)</f>
        <v>3730.35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0.224</v>
      </c>
      <c r="G31" s="12">
        <v>8327.21</v>
      </c>
      <c r="H31" s="12">
        <f ca="1">ROUND(INDIRECT(ADDRESS(ROW()+(0), COLUMN()+(-2), 1))*INDIRECT(ADDRESS(ROW()+(0), COLUMN()+(-1), 1)), 2)</f>
        <v>1865.3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0.224</v>
      </c>
      <c r="G32" s="12">
        <v>6224.8</v>
      </c>
      <c r="H32" s="12">
        <f ca="1">ROUND(INDIRECT(ADDRESS(ROW()+(0), COLUMN()+(-2), 1))*INDIRECT(ADDRESS(ROW()+(0), COLUMN()+(-1), 1)), 2)</f>
        <v>1394.36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0.062</v>
      </c>
      <c r="G33" s="12">
        <v>8556.75</v>
      </c>
      <c r="H33" s="12">
        <f ca="1">ROUND(INDIRECT(ADDRESS(ROW()+(0), COLUMN()+(-2), 1))*INDIRECT(ADDRESS(ROW()+(0), COLUMN()+(-1), 1)), 2)</f>
        <v>530.52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3">
        <v>0.062</v>
      </c>
      <c r="G34" s="14">
        <v>6224.8</v>
      </c>
      <c r="H34" s="14">
        <f ca="1">ROUND(INDIRECT(ADDRESS(ROW()+(0), COLUMN()+(-2), 1))*INDIRECT(ADDRESS(ROW()+(0), COLUMN()+(-1), 1)), 2)</f>
        <v>385.94</v>
      </c>
    </row>
    <row r="35" spans="1:8" ht="13.50" thickBot="1" customHeight="1">
      <c r="A35" s="15"/>
      <c r="B35" s="15"/>
      <c r="C35" s="15"/>
      <c r="D35" s="15"/>
      <c r="E35" s="15"/>
      <c r="F35" s="9" t="s">
        <v>79</v>
      </c>
      <c r="G35" s="9"/>
      <c r="H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10704.4</v>
      </c>
    </row>
    <row r="36" spans="1:8" ht="13.50" thickBot="1" customHeight="1">
      <c r="A36" s="15">
        <v>4</v>
      </c>
      <c r="B36" s="15"/>
      <c r="C36" s="15"/>
      <c r="D36" s="18" t="s">
        <v>80</v>
      </c>
      <c r="E36" s="18"/>
      <c r="F36" s="18"/>
      <c r="G36" s="15"/>
      <c r="H36" s="15"/>
    </row>
    <row r="37" spans="1:8" ht="13.50" thickBot="1" customHeight="1">
      <c r="A37" s="19"/>
      <c r="B37" s="19"/>
      <c r="C37" s="20" t="s">
        <v>81</v>
      </c>
      <c r="D37" s="19" t="s">
        <v>82</v>
      </c>
      <c r="E37" s="19"/>
      <c r="F37" s="13">
        <v>2</v>
      </c>
      <c r="G37" s="14">
        <f ca="1">ROUND(SUM(INDIRECT(ADDRESS(ROW()+(-2), COLUMN()+(1), 1)),INDIRECT(ADDRESS(ROW()+(-10), COLUMN()+(1), 1)),INDIRECT(ADDRESS(ROW()+(-13), COLUMN()+(1), 1))), 2)</f>
        <v>63886.5</v>
      </c>
      <c r="H37" s="14">
        <f ca="1">ROUND(INDIRECT(ADDRESS(ROW()+(0), COLUMN()+(-2), 1))*INDIRECT(ADDRESS(ROW()+(0), COLUMN()+(-1), 1))/100, 2)</f>
        <v>1277.73</v>
      </c>
    </row>
    <row r="38" spans="1:8" ht="13.50" thickBot="1" customHeight="1">
      <c r="A38" s="21" t="s">
        <v>83</v>
      </c>
      <c r="B38" s="21"/>
      <c r="C38" s="22"/>
      <c r="D38" s="23"/>
      <c r="E38" s="23"/>
      <c r="F38" s="24" t="s">
        <v>84</v>
      </c>
      <c r="G38" s="25"/>
      <c r="H38" s="26">
        <f ca="1">ROUND(SUM(INDIRECT(ADDRESS(ROW()+(-1), COLUMN()+(0), 1)),INDIRECT(ADDRESS(ROW()+(-3), COLUMN()+(0), 1)),INDIRECT(ADDRESS(ROW()+(-11), COLUMN()+(0), 1)),INDIRECT(ADDRESS(ROW()+(-14), COLUMN()+(0), 1))), 2)</f>
        <v>65164.2</v>
      </c>
    </row>
  </sheetData>
  <mergeCells count="68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F24:G24"/>
    <mergeCell ref="A25:B25"/>
    <mergeCell ref="D25:F25"/>
    <mergeCell ref="A26:B26"/>
    <mergeCell ref="D26:E26"/>
    <mergeCell ref="A27:B27"/>
    <mergeCell ref="D27:E27"/>
    <mergeCell ref="F27:G27"/>
    <mergeCell ref="A28:B28"/>
    <mergeCell ref="D28:F28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F35:G35"/>
    <mergeCell ref="A36:B36"/>
    <mergeCell ref="D36:F36"/>
    <mergeCell ref="A37:B37"/>
    <mergeCell ref="D37:E37"/>
    <mergeCell ref="A38:E38"/>
    <mergeCell ref="F38:G38"/>
  </mergeCells>
  <pageMargins left="0.147638" right="0.147638" top="0.206693" bottom="0.206693" header="0.0" footer="0.0"/>
  <pageSetup paperSize="9" orientation="portrait"/>
  <rowBreaks count="0" manualBreakCount="0">
    </rowBreaks>
</worksheet>
</file>