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<sst xmlns="http://schemas.openxmlformats.org/spreadsheetml/2006/main" count="88" uniqueCount="88">
  <si>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</si>
  <si>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QAE020</t>
  </si>
  <si>
    <t xml:space="preserve">m²</t>
  </si>
  <si>
    <t xml:space="preserve">Azotea transitable, no ventilada, con piso flotante sobre soportes, tipo invertida. Imprimación con membranas asfálticas, tipo monocapa.</t>
  </si>
  <si>
    <r>
      <rPr>
        <sz val="8.25"/>
        <color rgb="FF000000"/>
        <rFont val="Arial"/>
        <family val="2"/>
      </rPr>
      <t xml:space="preserve">Azotea transitable, no ventilada, con piso flotante sobre soportes, tipo invertida, pendiente del 1% al 5%, para tráfico peatonal privado.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IMPERMEABILIZACIÓN: tipo monocapa, adherida, formada por membrana de betún modificado con elastómero SBS, de 3,5 mm de espesor, con armadura de fieltro de poliéster no tejido de 160 g/m²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</si>
  <si>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</si>
  <si>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</si>
  <si>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</si>
  <si>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</si>
  <si>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</si>
  <si>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</si>
  <si>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</si>
  <si>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</si>
  <si>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</si>
  <si>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</si>
  <si>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</si>
  <si>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</si>
  <si>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</si>
  <si>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</si>
  <si>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</si>
  <si>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</si>
  <si>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</si>
  <si>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</si>
  <si>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</si>
  <si>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</si>
  <si>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</si>
  <si>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</si>
  <si>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</si>
  <si>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</si>
  <si>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</si>
  <si>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</si>
  <si>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</si>
  <si>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</si>
  <si>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</si>
  <si>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</si>
  <si>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</si>
  <si>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</si>
  <si>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</si>
  <si>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</si>
  <si>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</si>
  <si>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</si>
  <si>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</si>
  <si>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</si>
  <si>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</si>
  <si>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</si>
  <si>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</si>
  <si>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</si>
  <si>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</si>
  <si>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</si>
  <si>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</si>
  <si>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</si>
  <si>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</si>
  <si>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</si>
  <si>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</si>
  <si>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</si>
  <si>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</si>
  <si>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</si>
  <si>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</si>
  <si>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</si>
  <si>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</si>
  <si>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</si>
  <si>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</si>
  <si>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</si>
  <si>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</si>
  <si>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</si>
  <si>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</si>
  <si>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</si>
  <si>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</si>
  <si>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</si>
  <si>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</si>
  <si>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</si>
  <si>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</si>
  <si>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</si>
  <si>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</si>
  <si>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</si>
  <si>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</si>
  <si>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</si>
  <si>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</si>
  <si>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</si>
  <si>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</si>
  <si>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</si>
  <si>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</si>
  <si>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</si>
  <si>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</si>
  <si>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</si>
  <si>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</si>
  <si>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$ 21.195,27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</si>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</sst>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106.42" customWidth="1"/>
    <col min="5" max="5" width="205.70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29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98089.3</v>
      </c>
      <c r="H11" s="12">
        <f ca="1">ROUND(INDIRECT(ADDRESS(ROW()+(0), COLUMN()+(-2), 1))*INDIRECT(ADDRESS(ROW()+(0), COLUMN()+(-1), 1)), 2)</f>
        <v>9808.93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919.27</v>
      </c>
      <c r="H14" s="12">
        <f ca="1">ROUND(INDIRECT(ADDRESS(ROW()+(0), COLUMN()+(-2), 1))*INDIRECT(ADDRESS(ROW()+(0), COLUMN()+(-1), 1)), 2)</f>
        <v>7.35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11852.9</v>
      </c>
      <c r="H15" s="12">
        <f ca="1">ROUND(INDIRECT(ADDRESS(ROW()+(0), COLUMN()+(-2), 1))*INDIRECT(ADDRESS(ROW()+(0), COLUMN()+(-1), 1)), 2)</f>
        <v>770.44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100.14</v>
      </c>
      <c r="H16" s="12">
        <f ca="1">ROUND(INDIRECT(ADDRESS(ROW()+(0), COLUMN()+(-2), 1))*INDIRECT(ADDRESS(ROW()+(0), COLUMN()+(-1), 1)), 2)</f>
        <v>1001.4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7837.7</v>
      </c>
      <c r="H17" s="12">
        <f ca="1">ROUND(INDIRECT(ADDRESS(ROW()+(0), COLUMN()+(-2), 1))*INDIRECT(ADDRESS(ROW()+(0), COLUMN()+(-1), 1)), 2)</f>
        <v>8621.47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0.3</v>
      </c>
      <c r="G18" s="12">
        <v>3732.24</v>
      </c>
      <c r="H18" s="12">
        <f ca="1">ROUND(INDIRECT(ADDRESS(ROW()+(0), COLUMN()+(-2), 1))*INDIRECT(ADDRESS(ROW()+(0), COLUMN()+(-1), 1)), 2)</f>
        <v>1119.67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2.1</v>
      </c>
      <c r="G19" s="12">
        <v>768.4</v>
      </c>
      <c r="H19" s="12">
        <f ca="1">ROUND(INDIRECT(ADDRESS(ROW()+(0), COLUMN()+(-2), 1))*INDIRECT(ADDRESS(ROW()+(0), COLUMN()+(-1), 1)), 2)</f>
        <v>1613.64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9596.88</v>
      </c>
      <c r="H20" s="12">
        <f ca="1">ROUND(INDIRECT(ADDRESS(ROW()+(0), COLUMN()+(-2), 1))*INDIRECT(ADDRESS(ROW()+(0), COLUMN()+(-1), 1)), 2)</f>
        <v>10076.7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0.04</v>
      </c>
      <c r="G21" s="12">
        <v>80138.9</v>
      </c>
      <c r="H21" s="12">
        <f ca="1">ROUND(INDIRECT(ADDRESS(ROW()+(0), COLUMN()+(-2), 1))*INDIRECT(ADDRESS(ROW()+(0), COLUMN()+(-1), 1)), 2)</f>
        <v>3205.55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1053.81</v>
      </c>
      <c r="H22" s="12">
        <f ca="1">ROUND(INDIRECT(ADDRESS(ROW()+(0), COLUMN()+(-2), 1))*INDIRECT(ADDRESS(ROW()+(0), COLUMN()+(-1), 1)), 2)</f>
        <v>1106.5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7.5</v>
      </c>
      <c r="G23" s="12">
        <v>729.09</v>
      </c>
      <c r="H23" s="12">
        <f ca="1">ROUND(INDIRECT(ADDRESS(ROW()+(0), COLUMN()+(-2), 1))*INDIRECT(ADDRESS(ROW()+(0), COLUMN()+(-1), 1)), 2)</f>
        <v>5468.18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3">
        <v>1.05</v>
      </c>
      <c r="G24" s="14">
        <v>5606.24</v>
      </c>
      <c r="H24" s="14">
        <f ca="1">ROUND(INDIRECT(ADDRESS(ROW()+(0), COLUMN()+(-2), 1))*INDIRECT(ADDRESS(ROW()+(0), COLUMN()+(-1), 1)), 2)</f>
        <v>5886.55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49939.7</v>
      </c>
    </row>
    <row r="26" spans="1:8" ht="13.50" thickBot="1" customHeight="1">
      <c r="A26" s="15">
        <v>2</v>
      </c>
      <c r="B26" s="15"/>
      <c r="C26" s="15"/>
      <c r="D26" s="18" t="s">
        <v>58</v>
      </c>
      <c r="E26" s="18"/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3">
        <v>0.032</v>
      </c>
      <c r="G27" s="14">
        <v>2206.2</v>
      </c>
      <c r="H27" s="14">
        <f ca="1">ROUND(INDIRECT(ADDRESS(ROW()+(0), COLUMN()+(-2), 1))*INDIRECT(ADDRESS(ROW()+(0), COLUMN()+(-1), 1)), 2)</f>
        <v>70.6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70.6</v>
      </c>
    </row>
    <row r="29" spans="1:8" ht="13.50" thickBot="1" customHeight="1">
      <c r="A29" s="15">
        <v>3</v>
      </c>
      <c r="B29" s="15"/>
      <c r="C29" s="15"/>
      <c r="D29" s="18" t="s">
        <v>63</v>
      </c>
      <c r="E29" s="18"/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0.336</v>
      </c>
      <c r="G30" s="12">
        <v>8327.21</v>
      </c>
      <c r="H30" s="12">
        <f ca="1">ROUND(INDIRECT(ADDRESS(ROW()+(0), COLUMN()+(-2), 1))*INDIRECT(ADDRESS(ROW()+(0), COLUMN()+(-1), 1)), 2)</f>
        <v>2797.94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0.871</v>
      </c>
      <c r="G31" s="12">
        <v>5997.35</v>
      </c>
      <c r="H31" s="12">
        <f ca="1">ROUND(INDIRECT(ADDRESS(ROW()+(0), COLUMN()+(-2), 1))*INDIRECT(ADDRESS(ROW()+(0), COLUMN()+(-1), 1)), 2)</f>
        <v>5223.69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0.199</v>
      </c>
      <c r="G32" s="12">
        <v>8327.21</v>
      </c>
      <c r="H32" s="12">
        <f ca="1">ROUND(INDIRECT(ADDRESS(ROW()+(0), COLUMN()+(-2), 1))*INDIRECT(ADDRESS(ROW()+(0), COLUMN()+(-1), 1)), 2)</f>
        <v>1657.11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0.199</v>
      </c>
      <c r="G33" s="12">
        <v>6224.8</v>
      </c>
      <c r="H33" s="12">
        <f ca="1">ROUND(INDIRECT(ADDRESS(ROW()+(0), COLUMN()+(-2), 1))*INDIRECT(ADDRESS(ROW()+(0), COLUMN()+(-1), 1)), 2)</f>
        <v>1238.74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0.062</v>
      </c>
      <c r="G34" s="12">
        <v>8556.75</v>
      </c>
      <c r="H34" s="12">
        <f ca="1">ROUND(INDIRECT(ADDRESS(ROW()+(0), COLUMN()+(-2), 1))*INDIRECT(ADDRESS(ROW()+(0), COLUMN()+(-1), 1)), 2)</f>
        <v>530.52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3">
        <v>0.062</v>
      </c>
      <c r="G35" s="14">
        <v>6224.8</v>
      </c>
      <c r="H35" s="14">
        <f ca="1">ROUND(INDIRECT(ADDRESS(ROW()+(0), COLUMN()+(-2), 1))*INDIRECT(ADDRESS(ROW()+(0), COLUMN()+(-1), 1)), 2)</f>
        <v>385.94</v>
      </c>
    </row>
    <row r="36" spans="1:8" ht="13.50" thickBot="1" customHeight="1">
      <c r="A36" s="15"/>
      <c r="B36" s="15"/>
      <c r="C36" s="15"/>
      <c r="D36" s="15"/>
      <c r="E36" s="15"/>
      <c r="F36" s="9" t="s">
        <v>82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11833.9</v>
      </c>
    </row>
    <row r="37" spans="1:8" ht="13.50" thickBot="1" customHeight="1">
      <c r="A37" s="15">
        <v>4</v>
      </c>
      <c r="B37" s="15"/>
      <c r="C37" s="15"/>
      <c r="D37" s="18" t="s">
        <v>83</v>
      </c>
      <c r="E37" s="18"/>
      <c r="F37" s="18"/>
      <c r="G37" s="15"/>
      <c r="H37" s="15"/>
    </row>
    <row r="38" spans="1:8" ht="13.50" thickBot="1" customHeight="1">
      <c r="A38" s="19"/>
      <c r="B38" s="19"/>
      <c r="C38" s="20" t="s">
        <v>84</v>
      </c>
      <c r="D38" s="19" t="s">
        <v>85</v>
      </c>
      <c r="E38" s="19"/>
      <c r="F38" s="13">
        <v>2</v>
      </c>
      <c r="G38" s="14">
        <f ca="1">ROUND(SUM(INDIRECT(ADDRESS(ROW()+(-2), COLUMN()+(1), 1)),INDIRECT(ADDRESS(ROW()+(-10), COLUMN()+(1), 1)),INDIRECT(ADDRESS(ROW()+(-13), COLUMN()+(1), 1))), 2)</f>
        <v>61844.3</v>
      </c>
      <c r="H38" s="14">
        <f ca="1">ROUND(INDIRECT(ADDRESS(ROW()+(0), COLUMN()+(-2), 1))*INDIRECT(ADDRESS(ROW()+(0), COLUMN()+(-1), 1))/100, 2)</f>
        <v>1236.89</v>
      </c>
    </row>
    <row r="39" spans="1:8" ht="13.50" thickBot="1" customHeight="1">
      <c r="A39" s="21" t="s">
        <v>86</v>
      </c>
      <c r="B39" s="21"/>
      <c r="C39" s="22"/>
      <c r="D39" s="23"/>
      <c r="E39" s="23"/>
      <c r="F39" s="24" t="s">
        <v>87</v>
      </c>
      <c r="G39" s="25"/>
      <c r="H39" s="26">
        <f ca="1">ROUND(SUM(INDIRECT(ADDRESS(ROW()+(-1), COLUMN()+(0), 1)),INDIRECT(ADDRESS(ROW()+(-3), COLUMN()+(0), 1)),INDIRECT(ADDRESS(ROW()+(-11), COLUMN()+(0), 1)),INDIRECT(ADDRESS(ROW()+(-14), COLUMN()+(0), 1))), 2)</f>
        <v>63081.2</v>
      </c>
    </row>
  </sheetData>
  <mergeCells count="70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F25:G25"/>
    <mergeCell ref="A26:B26"/>
    <mergeCell ref="D26:F26"/>
    <mergeCell ref="A27:B27"/>
    <mergeCell ref="D27:E27"/>
    <mergeCell ref="A28:B28"/>
    <mergeCell ref="D28:E28"/>
    <mergeCell ref="F28:G28"/>
    <mergeCell ref="A29:B29"/>
    <mergeCell ref="D29:F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F36:G36"/>
    <mergeCell ref="A37:B37"/>
    <mergeCell ref="D37:F37"/>
    <mergeCell ref="A38:B38"/>
    <mergeCell ref="D38:E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