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<sst xmlns="http://schemas.openxmlformats.org/spreadsheetml/2006/main" count="103" uniqueCount="103">
  <si>
    <t xml:space="preserve"/>
  </si>
  <si>
    <t xml:space="preserve">QAA011</t>
  </si>
  <si>
    <t xml:space="preserve">m²</t>
  </si>
  <si>
    <t xml:space="preserve">Azotea transitable, no ventilada, con piso fijo, tipo convencional, para tráfico peatonal público. Imprimación con membranas asfálticas, tipo monocapa mejorada.</t>
  </si>
  <si>
    <r>
      <rPr>
        <sz val="8.25"/>
        <color rgb="FF000000"/>
        <rFont val="Arial"/>
        <family val="2"/>
      </rPr>
      <t xml:space="preserve">Azotea transitable, no ventilada, con piso fijo, tipo convencional, pendiente del 1% al 5%, para tráfico peatonal público.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platachado; AISLAMIENTO TÉRMICO: panel rígido de lana mineral hidrofugada; CAPA SEPARADORA BAJO CAPA DE REFUERZO: geotextil no tejido compuesto por fibras de poliéster unidas por agujeteado, (150 g/m²); CAPA DE REFUERZO: mortero de cemento CEM II/B-P 32,5 N tipo M-10 de 4 cm de espesor; IMPERMEABILIZACIÓN: tipo monocapa, adherida, formada por una membrana de betún modificado con elastómero SBS, de 3,5 mm de espesor, con armadura de fieltro de poliéster no tejido de 160 g/m², mejorada con una membrana de betún aditivado con plastómero APP, totalmente adheridas con soplete; CAPA SEPARADORA BAJO PROTECCIÓN: geotextil no tejido compuesto por fibras de poliéster unidas por agujeteado, (200 g/m²); CAPA DE PROTECCIÓN: piso de baldosas cerámicas de gres rústico, 20x20 cm colocadas en capa fina con adhesivo cementoso mejorado de ligantes mixtos, C2 TE, con deslizamiento reducido y tiempo abierto ampliado Webercol Flex Duo "WEBER", color gris, sobre una capa de regularización de mortero de cemento, confeccionado en obra, dosificación 1:6, de 4 cm de espesor, rejuntadas con mortero de juntas cementoso mejorado, tipo CG2 W A, con absorción de agua reducida y resistencia elevada a la abrasión, Webercolor Premium "WEBER", color Blanco. Incluso crucetas de PVC.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</si>
  <si>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</si>
  <si>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</si>
  <si>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</si>
  <si>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</si>
  <si>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</si>
  <si>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</si>
  <si>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</si>
  <si>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</si>
  <si>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</si>
  <si>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</si>
  <si>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</si>
  <si>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</si>
  <si>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</si>
  <si>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</si>
  <si>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</si>
  <si>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</si>
  <si>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</si>
  <si>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</si>
  <si>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</si>
  <si>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</si>
  <si>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</si>
  <si>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</si>
  <si>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</si>
  <si>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</si>
  <si>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</si>
  <si>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</si>
  <si>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</si>
  <si>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</si>
  <si>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</si>
  <si>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</si>
  <si>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</si>
  <si>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</si>
  <si>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</si>
  <si>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</si>
  <si>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</si>
  <si>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</si>
  <si>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</si>
  <si>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</si>
  <si>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</si>
  <si>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Membrana de betún modificado con elastómero SBS, de 3,5 mm de espesor, masa nominal 4 kg/m², con armadura de fieltro de poliéster no tejido de 160 g/m², de superficie no protegida.</t>
  </si>
  <si>
    <t xml:space="preserve">mt14lad010a</t>
  </si>
  <si>
    <t xml:space="preserve">m²</t>
  </si>
  <si>
    <t xml:space="preserve">Membrana de betún aditivado con plastómero APP, de 2,5 mm de espesor, masa nominal 3 kg/m², con armadura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</si>
  <si>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</si>
  <si>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</si>
  <si>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</si>
  <si>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mt09mcw010g</t>
  </si>
  <si>
    <t xml:space="preserve">kg</t>
  </si>
  <si>
    <t xml:space="preserve">Adhesivo cementoso mejorado de ligantes mixtos, C2 TE, con deslizamiento reducido y tiempo abierto ampliado Webercol Flex Duo "WEBER", color gris, a base de cemento gris, resinas sintéticas especiales, áridos silíceos y calcáreos y aditivos orgánicos e inorgánicos, con muy bajo contenido de sustancias orgánicas volátiles (VOC), con resistencia a la inmersión en agua.</t>
  </si>
  <si>
    <t xml:space="preserve">mt18bcr010he800</t>
  </si>
  <si>
    <t xml:space="preserve">m²</t>
  </si>
  <si>
    <t xml:space="preserve">Baldosa cerámica de gres rústico, 20x20 cm, $ 8,00/m², capacidad de absorción de agua 3%&lt;=E&lt;6%.</t>
  </si>
  <si>
    <t xml:space="preserve">mt18acc050b</t>
  </si>
  <si>
    <t xml:space="preserve">Ud</t>
  </si>
  <si>
    <t xml:space="preserve">Crucetas de PVC para separación entre 3 y 15 mm.</t>
  </si>
  <si>
    <t xml:space="preserve">mt18rcr010a300</t>
  </si>
  <si>
    <t xml:space="preserve">m</t>
  </si>
  <si>
    <t xml:space="preserve">Guardapolvos cerámico de gres rústico, de 7 cm de anchura, $ 3,00/m.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</si>
  <si>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</si>
  <si>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</si>
  <si>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áridos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</si>
  <si>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</si>
  <si>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</si>
  <si>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</si>
  <si>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</si>
  <si>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</si>
  <si>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</si>
  <si>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</si>
  <si>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</si>
  <si>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</si>
  <si>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</si>
  <si>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</si>
  <si>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</si>
  <si>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</si>
  <si>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</si>
  <si>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</si>
  <si>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</si>
  <si>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</si>
  <si>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</si>
  <si>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</si>
  <si>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</si>
  <si>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</si>
  <si>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</si>
  <si>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</si>
  <si>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</si>
  <si>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</si>
  <si>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mo023</t>
  </si>
  <si>
    <t xml:space="preserve">h</t>
  </si>
  <si>
    <t xml:space="preserve">Maestro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</si>
  <si>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</si>
  <si>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</si>
  <si>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</si>
  <si>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</si>
  <si>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</si>
  <si>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</si>
  <si>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</si>
  <si>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$ 22.990,76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</si>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</sst>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7.65" customWidth="1"/>
    <col min="5" max="5" width="66.13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186.67</v>
      </c>
      <c r="H10" s="12">
        <f ca="1">ROUND(INDIRECT(ADDRESS(ROW()+(0), COLUMN()+(-2), 1))*INDIRECT(ADDRESS(ROW()+(0), COLUMN()+(-1), 1)), 2)</f>
        <v>560.01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0.1</v>
      </c>
      <c r="G11" s="12">
        <v>98089.3</v>
      </c>
      <c r="H11" s="12">
        <f ca="1">ROUND(INDIRECT(ADDRESS(ROW()+(0), COLUMN()+(-2), 1))*INDIRECT(ADDRESS(ROW()+(0), COLUMN()+(-1), 1)), 2)</f>
        <v>9808.93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</v>
      </c>
      <c r="G12" s="12">
        <v>67694.2</v>
      </c>
      <c r="H12" s="12">
        <f ca="1">ROUND(INDIRECT(ADDRESS(ROW()+(0), COLUMN()+(-2), 1))*INDIRECT(ADDRESS(ROW()+(0), COLUMN()+(-1), 1)), 2)</f>
        <v>676.94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0.01</v>
      </c>
      <c r="G13" s="12">
        <v>1637.36</v>
      </c>
      <c r="H13" s="12">
        <f ca="1">ROUND(INDIRECT(ADDRESS(ROW()+(0), COLUMN()+(-2), 1))*INDIRECT(ADDRESS(ROW()+(0), COLUMN()+(-1), 1)), 2)</f>
        <v>16.37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0.016</v>
      </c>
      <c r="G14" s="12">
        <v>919.27</v>
      </c>
      <c r="H14" s="12">
        <f ca="1">ROUND(INDIRECT(ADDRESS(ROW()+(0), COLUMN()+(-2), 1))*INDIRECT(ADDRESS(ROW()+(0), COLUMN()+(-1), 1)), 2)</f>
        <v>14.71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0.13</v>
      </c>
      <c r="G15" s="12">
        <v>11852.9</v>
      </c>
      <c r="H15" s="12">
        <f ca="1">ROUND(INDIRECT(ADDRESS(ROW()+(0), COLUMN()+(-2), 1))*INDIRECT(ADDRESS(ROW()+(0), COLUMN()+(-1), 1)), 2)</f>
        <v>1540.88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20</v>
      </c>
      <c r="G16" s="12">
        <v>100.14</v>
      </c>
      <c r="H16" s="12">
        <f ca="1">ROUND(INDIRECT(ADDRESS(ROW()+(0), COLUMN()+(-2), 1))*INDIRECT(ADDRESS(ROW()+(0), COLUMN()+(-1), 1)), 2)</f>
        <v>2002.8</v>
      </c>
    </row>
    <row r="17" spans="1:8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</v>
      </c>
      <c r="G17" s="12">
        <v>23230.9</v>
      </c>
      <c r="H17" s="12">
        <f ca="1">ROUND(INDIRECT(ADDRESS(ROW()+(0), COLUMN()+(-2), 1))*INDIRECT(ADDRESS(ROW()+(0), COLUMN()+(-1), 1)), 2)</f>
        <v>24392.5</v>
      </c>
    </row>
    <row r="18" spans="1:8" ht="55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1.05</v>
      </c>
      <c r="G18" s="12">
        <v>768.4</v>
      </c>
      <c r="H18" s="12">
        <f ca="1">ROUND(INDIRECT(ADDRESS(ROW()+(0), COLUMN()+(-2), 1))*INDIRECT(ADDRESS(ROW()+(0), COLUMN()+(-1), 1)), 2)</f>
        <v>806.82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0.04</v>
      </c>
      <c r="G19" s="12">
        <v>80138.9</v>
      </c>
      <c r="H19" s="12">
        <f ca="1">ROUND(INDIRECT(ADDRESS(ROW()+(0), COLUMN()+(-2), 1))*INDIRECT(ADDRESS(ROW()+(0), COLUMN()+(-1), 1)), 2)</f>
        <v>3205.55</v>
      </c>
    </row>
    <row r="20" spans="1:8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1.1</v>
      </c>
      <c r="G20" s="12">
        <v>7837.7</v>
      </c>
      <c r="H20" s="12">
        <f ca="1">ROUND(INDIRECT(ADDRESS(ROW()+(0), COLUMN()+(-2), 1))*INDIRECT(ADDRESS(ROW()+(0), COLUMN()+(-1), 1)), 2)</f>
        <v>8621.47</v>
      </c>
    </row>
    <row r="21" spans="1:8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1.1</v>
      </c>
      <c r="G21" s="12">
        <v>3863.96</v>
      </c>
      <c r="H21" s="12">
        <f ca="1">ROUND(INDIRECT(ADDRESS(ROW()+(0), COLUMN()+(-2), 1))*INDIRECT(ADDRESS(ROW()+(0), COLUMN()+(-1), 1)), 2)</f>
        <v>4250.36</v>
      </c>
    </row>
    <row r="22" spans="1:8" ht="55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1.05</v>
      </c>
      <c r="G22" s="12">
        <v>1053.81</v>
      </c>
      <c r="H22" s="12">
        <f ca="1">ROUND(INDIRECT(ADDRESS(ROW()+(0), COLUMN()+(-2), 1))*INDIRECT(ADDRESS(ROW()+(0), COLUMN()+(-1), 1)), 2)</f>
        <v>1106.5</v>
      </c>
    </row>
    <row r="23" spans="1:8" ht="55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8</v>
      </c>
      <c r="G23" s="12">
        <v>228.6</v>
      </c>
      <c r="H23" s="12">
        <f ca="1">ROUND(INDIRECT(ADDRESS(ROW()+(0), COLUMN()+(-2), 1))*INDIRECT(ADDRESS(ROW()+(0), COLUMN()+(-1), 1)), 2)</f>
        <v>1828.8</v>
      </c>
    </row>
    <row r="24" spans="1:8" ht="24.0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1.05</v>
      </c>
      <c r="G24" s="12">
        <v>7563.54</v>
      </c>
      <c r="H24" s="12">
        <f ca="1">ROUND(INDIRECT(ADDRESS(ROW()+(0), COLUMN()+(-2), 1))*INDIRECT(ADDRESS(ROW()+(0), COLUMN()+(-1), 1)), 2)</f>
        <v>7941.72</v>
      </c>
    </row>
    <row r="25" spans="1:8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14</v>
      </c>
      <c r="G25" s="12">
        <v>17.24</v>
      </c>
      <c r="H25" s="12">
        <f ca="1">ROUND(INDIRECT(ADDRESS(ROW()+(0), COLUMN()+(-2), 1))*INDIRECT(ADDRESS(ROW()+(0), COLUMN()+(-1), 1)), 2)</f>
        <v>241.36</v>
      </c>
    </row>
    <row r="26" spans="1:8" ht="13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1">
        <v>0.4</v>
      </c>
      <c r="G26" s="12">
        <v>2836.33</v>
      </c>
      <c r="H26" s="12">
        <f ca="1">ROUND(INDIRECT(ADDRESS(ROW()+(0), COLUMN()+(-2), 1))*INDIRECT(ADDRESS(ROW()+(0), COLUMN()+(-1), 1)), 2)</f>
        <v>1134.53</v>
      </c>
    </row>
    <row r="27" spans="1:8" ht="108.0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3">
        <v>0.05</v>
      </c>
      <c r="G27" s="14">
        <v>1359.97</v>
      </c>
      <c r="H27" s="14">
        <f ca="1">ROUND(INDIRECT(ADDRESS(ROW()+(0), COLUMN()+(-2), 1))*INDIRECT(ADDRESS(ROW()+(0), COLUMN()+(-1), 1)), 2)</f>
        <v>68</v>
      </c>
    </row>
    <row r="28" spans="1:8" ht="13.50" thickBot="1" customHeight="1">
      <c r="A28" s="15"/>
      <c r="B28" s="15"/>
      <c r="C28" s="15"/>
      <c r="D28" s="15"/>
      <c r="E28" s="15"/>
      <c r="F28" s="9" t="s">
        <v>66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68218.2</v>
      </c>
    </row>
    <row r="29" spans="1:8" ht="13.50" thickBot="1" customHeight="1">
      <c r="A29" s="15">
        <v>2</v>
      </c>
      <c r="B29" s="15"/>
      <c r="C29" s="15"/>
      <c r="D29" s="15"/>
      <c r="E29" s="18" t="s">
        <v>67</v>
      </c>
      <c r="F29" s="18"/>
      <c r="G29" s="15"/>
      <c r="H29" s="15"/>
    </row>
    <row r="30" spans="1:8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3">
        <v>0.065</v>
      </c>
      <c r="G30" s="14">
        <v>2206.2</v>
      </c>
      <c r="H30" s="14">
        <f ca="1">ROUND(INDIRECT(ADDRESS(ROW()+(0), COLUMN()+(-2), 1))*INDIRECT(ADDRESS(ROW()+(0), COLUMN()+(-1), 1)), 2)</f>
        <v>143.4</v>
      </c>
    </row>
    <row r="31" spans="1:8" ht="13.50" thickBot="1" customHeight="1">
      <c r="A31" s="15"/>
      <c r="B31" s="15"/>
      <c r="C31" s="15"/>
      <c r="D31" s="15"/>
      <c r="E31" s="15"/>
      <c r="F31" s="9" t="s">
        <v>71</v>
      </c>
      <c r="G31" s="9"/>
      <c r="H31" s="17">
        <f ca="1">ROUND(SUM(INDIRECT(ADDRESS(ROW()+(-1), COLUMN()+(0), 1))), 2)</f>
        <v>143.4</v>
      </c>
    </row>
    <row r="32" spans="1:8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5"/>
      <c r="H32" s="15"/>
    </row>
    <row r="33" spans="1:8" ht="13.50" thickBot="1" customHeight="1">
      <c r="A33" s="1" t="s">
        <v>73</v>
      </c>
      <c r="B33" s="1"/>
      <c r="C33" s="1"/>
      <c r="D33" s="10" t="s">
        <v>74</v>
      </c>
      <c r="E33" s="1" t="s">
        <v>75</v>
      </c>
      <c r="F33" s="11">
        <v>0.112</v>
      </c>
      <c r="G33" s="12">
        <v>8327.21</v>
      </c>
      <c r="H33" s="12">
        <f ca="1">ROUND(INDIRECT(ADDRESS(ROW()+(0), COLUMN()+(-2), 1))*INDIRECT(ADDRESS(ROW()+(0), COLUMN()+(-1), 1)), 2)</f>
        <v>932.65</v>
      </c>
    </row>
    <row r="34" spans="1:8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1">
        <v>1.157</v>
      </c>
      <c r="G34" s="12">
        <v>5997.35</v>
      </c>
      <c r="H34" s="12">
        <f ca="1">ROUND(INDIRECT(ADDRESS(ROW()+(0), COLUMN()+(-2), 1))*INDIRECT(ADDRESS(ROW()+(0), COLUMN()+(-1), 1)), 2)</f>
        <v>6938.93</v>
      </c>
    </row>
    <row r="35" spans="1:8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1">
        <v>0.174</v>
      </c>
      <c r="G35" s="12">
        <v>8327.21</v>
      </c>
      <c r="H35" s="12">
        <f ca="1">ROUND(INDIRECT(ADDRESS(ROW()+(0), COLUMN()+(-2), 1))*INDIRECT(ADDRESS(ROW()+(0), COLUMN()+(-1), 1)), 2)</f>
        <v>1448.93</v>
      </c>
    </row>
    <row r="36" spans="1:8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1">
        <v>0.174</v>
      </c>
      <c r="G36" s="12">
        <v>6224.8</v>
      </c>
      <c r="H36" s="12">
        <f ca="1">ROUND(INDIRECT(ADDRESS(ROW()+(0), COLUMN()+(-2), 1))*INDIRECT(ADDRESS(ROW()+(0), COLUMN()+(-1), 1)), 2)</f>
        <v>1083.12</v>
      </c>
    </row>
    <row r="37" spans="1:8" ht="13.50" thickBot="1" customHeight="1">
      <c r="A37" s="1" t="s">
        <v>85</v>
      </c>
      <c r="B37" s="1"/>
      <c r="C37" s="1"/>
      <c r="D37" s="10" t="s">
        <v>86</v>
      </c>
      <c r="E37" s="1" t="s">
        <v>87</v>
      </c>
      <c r="F37" s="11">
        <v>0.062</v>
      </c>
      <c r="G37" s="12">
        <v>8556.75</v>
      </c>
      <c r="H37" s="12">
        <f ca="1">ROUND(INDIRECT(ADDRESS(ROW()+(0), COLUMN()+(-2), 1))*INDIRECT(ADDRESS(ROW()+(0), COLUMN()+(-1), 1)), 2)</f>
        <v>530.52</v>
      </c>
    </row>
    <row r="38" spans="1:8" ht="13.50" thickBot="1" customHeight="1">
      <c r="A38" s="1" t="s">
        <v>88</v>
      </c>
      <c r="B38" s="1"/>
      <c r="C38" s="1"/>
      <c r="D38" s="10" t="s">
        <v>89</v>
      </c>
      <c r="E38" s="1" t="s">
        <v>90</v>
      </c>
      <c r="F38" s="11">
        <v>0.062</v>
      </c>
      <c r="G38" s="12">
        <v>6224.8</v>
      </c>
      <c r="H38" s="12">
        <f ca="1">ROUND(INDIRECT(ADDRESS(ROW()+(0), COLUMN()+(-2), 1))*INDIRECT(ADDRESS(ROW()+(0), COLUMN()+(-1), 1)), 2)</f>
        <v>385.94</v>
      </c>
    </row>
    <row r="39" spans="1:8" ht="13.50" thickBot="1" customHeight="1">
      <c r="A39" s="1" t="s">
        <v>91</v>
      </c>
      <c r="B39" s="1"/>
      <c r="C39" s="1"/>
      <c r="D39" s="10" t="s">
        <v>92</v>
      </c>
      <c r="E39" s="1" t="s">
        <v>93</v>
      </c>
      <c r="F39" s="11">
        <v>0.498</v>
      </c>
      <c r="G39" s="12">
        <v>8327.21</v>
      </c>
      <c r="H39" s="12">
        <f ca="1">ROUND(INDIRECT(ADDRESS(ROW()+(0), COLUMN()+(-2), 1))*INDIRECT(ADDRESS(ROW()+(0), COLUMN()+(-1), 1)), 2)</f>
        <v>4146.95</v>
      </c>
    </row>
    <row r="40" spans="1:8" ht="13.50" thickBot="1" customHeight="1">
      <c r="A40" s="1" t="s">
        <v>94</v>
      </c>
      <c r="B40" s="1"/>
      <c r="C40" s="1"/>
      <c r="D40" s="10" t="s">
        <v>95</v>
      </c>
      <c r="E40" s="1" t="s">
        <v>96</v>
      </c>
      <c r="F40" s="13">
        <v>0.249</v>
      </c>
      <c r="G40" s="14">
        <v>6224.8</v>
      </c>
      <c r="H40" s="14">
        <f ca="1">ROUND(INDIRECT(ADDRESS(ROW()+(0), COLUMN()+(-2), 1))*INDIRECT(ADDRESS(ROW()+(0), COLUMN()+(-1), 1)), 2)</f>
        <v>1549.98</v>
      </c>
    </row>
    <row r="41" spans="1:8" ht="13.50" thickBot="1" customHeight="1">
      <c r="A41" s="15"/>
      <c r="B41" s="15"/>
      <c r="C41" s="15"/>
      <c r="D41" s="15"/>
      <c r="E41" s="15"/>
      <c r="F41" s="9" t="s">
        <v>97</v>
      </c>
      <c r="G41" s="9"/>
      <c r="H4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17017</v>
      </c>
    </row>
    <row r="42" spans="1:8" ht="13.50" thickBot="1" customHeight="1">
      <c r="A42" s="15">
        <v>4</v>
      </c>
      <c r="B42" s="15"/>
      <c r="C42" s="15"/>
      <c r="D42" s="15"/>
      <c r="E42" s="18" t="s">
        <v>98</v>
      </c>
      <c r="F42" s="18"/>
      <c r="G42" s="15"/>
      <c r="H42" s="15"/>
    </row>
    <row r="43" spans="1:8" ht="13.50" thickBot="1" customHeight="1">
      <c r="A43" s="19"/>
      <c r="B43" s="19"/>
      <c r="C43" s="19"/>
      <c r="D43" s="20" t="s">
        <v>99</v>
      </c>
      <c r="E43" s="19" t="s">
        <v>100</v>
      </c>
      <c r="F43" s="13">
        <v>2</v>
      </c>
      <c r="G43" s="14">
        <f ca="1">ROUND(SUM(INDIRECT(ADDRESS(ROW()+(-2), COLUMN()+(1), 1)),INDIRECT(ADDRESS(ROW()+(-12), COLUMN()+(1), 1)),INDIRECT(ADDRESS(ROW()+(-15), COLUMN()+(1), 1))), 2)</f>
        <v>85378.6</v>
      </c>
      <c r="H43" s="14">
        <f ca="1">ROUND(INDIRECT(ADDRESS(ROW()+(0), COLUMN()+(-2), 1))*INDIRECT(ADDRESS(ROW()+(0), COLUMN()+(-1), 1))/100, 2)</f>
        <v>1707.57</v>
      </c>
    </row>
    <row r="44" spans="1:8" ht="13.50" thickBot="1" customHeight="1">
      <c r="A44" s="21" t="s">
        <v>101</v>
      </c>
      <c r="B44" s="21"/>
      <c r="C44" s="21"/>
      <c r="D44" s="22"/>
      <c r="E44" s="23"/>
      <c r="F44" s="24" t="s">
        <v>102</v>
      </c>
      <c r="G44" s="25"/>
      <c r="H44" s="26">
        <f ca="1">ROUND(SUM(INDIRECT(ADDRESS(ROW()+(-1), COLUMN()+(0), 1)),INDIRECT(ADDRESS(ROW()+(-3), COLUMN()+(0), 1)),INDIRECT(ADDRESS(ROW()+(-13), COLUMN()+(0), 1)),INDIRECT(ADDRESS(ROW()+(-16), COLUMN()+(0), 1))), 2)</f>
        <v>87086.2</v>
      </c>
    </row>
  </sheetData>
  <mergeCells count="4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C31"/>
    <mergeCell ref="F31:G31"/>
    <mergeCell ref="A32:C32"/>
    <mergeCell ref="E32:F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F41:G41"/>
    <mergeCell ref="A42:C42"/>
    <mergeCell ref="E42:F42"/>
    <mergeCell ref="A43:C43"/>
    <mergeCell ref="A44:E44"/>
    <mergeCell ref="F44:G44"/>
  </mergeCells>
  <pageMargins left="0.147638" right="0.147638" top="0.206693" bottom="0.206693" header="0.0" footer="0.0"/>
  <pageSetup paperSize="9" orientation="portrait"/>
  <rowBreaks count="0" manualBreakCount="0">
    </rowBreaks>
</worksheet>
</file>