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<sst xmlns="http://schemas.openxmlformats.org/spreadsheetml/2006/main" count="103" uniqueCount="103">
  <si>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</si>
  <si>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QAB012</t>
  </si>
  <si>
    <t xml:space="preserve">m²</t>
  </si>
  <si>
    <t xml:space="preserve">Azotea transitable, no ventilada, con piso fijo, tipo convencional, para tráfico peatonal privado. Imprimación con membranas asfálticas, tipo bicapa.</t>
  </si>
  <si>
    <r>
      <rPr>
        <sz val="8.25"/>
        <color rgb="FF000000"/>
        <rFont val="Arial"/>
        <family val="2"/>
      </rPr>
      <t xml:space="preserve">Azotea transitable, no ventilada, con piso fijo, tipo convencional, pendiente del 1% al 5%, para tráfico peatonal privado.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bicapa, adherida, compuesta por una membrana de betún modificado con elastómero SBS, de 2,5 mm de espesor, con armadura de fieltro de fibra de vidrio de 60 g/m² y una membrana de betún modificado con elastómero SBS, de 2,5 mm de espesor, con armadura de fieltro de poliéster no tejido de 160 g/m², totalmente adheridas con soplete, sin coincidir sus juntas;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rejuntadas con mortero de juntas cementoso mejorado, tipo CG2 W A,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</si>
  <si>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</si>
  <si>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</si>
  <si>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</si>
  <si>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</si>
  <si>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</si>
  <si>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</si>
  <si>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</si>
  <si>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</si>
  <si>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</si>
  <si>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</si>
  <si>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</si>
  <si>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</si>
  <si>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</si>
  <si>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</si>
  <si>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</si>
  <si>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</si>
  <si>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</si>
  <si>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</si>
  <si>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</si>
  <si>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</si>
  <si>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</si>
  <si>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</si>
  <si>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</si>
  <si>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</si>
  <si>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</si>
  <si>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</si>
  <si>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</si>
  <si>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</si>
  <si>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</si>
  <si>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</si>
  <si>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</si>
  <si>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</si>
  <si>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</si>
  <si>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</si>
  <si>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</si>
  <si>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</si>
  <si>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</si>
  <si>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mt14lba010c</t>
  </si>
  <si>
    <t xml:space="preserve">m²</t>
  </si>
  <si>
    <t xml:space="preserve">Membrana de betún modificado con elastómero SBS, de 2,5 mm de espesor, masa nominal 3 kg/m², con armadura de fieltro de poliéster no tejido de 160 g/m², de superficie no protegida.</t>
  </si>
  <si>
    <t xml:space="preserve">mt14lba010a</t>
  </si>
  <si>
    <t xml:space="preserve">m²</t>
  </si>
  <si>
    <t xml:space="preserve">Membrana de betún modificado con elastómero SBS,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</si>
  <si>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</si>
  <si>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</si>
  <si>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</si>
  <si>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</si>
  <si>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</si>
  <si>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áridos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</si>
  <si>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</si>
  <si>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</si>
  <si>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</si>
  <si>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</si>
  <si>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</si>
  <si>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</si>
  <si>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</si>
  <si>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</si>
  <si>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Guardapolvos cerámico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</si>
  <si>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</si>
  <si>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</si>
  <si>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áridos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</si>
  <si>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</si>
  <si>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</si>
  <si>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</si>
  <si>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</si>
  <si>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</si>
  <si>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</si>
  <si>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</si>
  <si>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</si>
  <si>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</si>
  <si>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</si>
  <si>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</si>
  <si>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</si>
  <si>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</si>
  <si>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</si>
  <si>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</si>
  <si>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</si>
  <si>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</si>
  <si>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</si>
  <si>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</si>
  <si>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</si>
  <si>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</si>
  <si>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</si>
  <si>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</si>
  <si>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</si>
  <si>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</si>
  <si>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</si>
  <si>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</si>
  <si>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</si>
  <si>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</si>
  <si>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</si>
  <si>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</si>
  <si>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</si>
  <si>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</si>
  <si>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</si>
  <si>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</si>
  <si>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$ 22.903,00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</si>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</sst>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7.65" customWidth="1"/>
    <col min="5" max="5" width="66.13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</v>
      </c>
      <c r="G11" s="12">
        <v>98089.3</v>
      </c>
      <c r="H11" s="12">
        <f ca="1">ROUND(INDIRECT(ADDRESS(ROW()+(0), COLUMN()+(-2), 1))*INDIRECT(ADDRESS(ROW()+(0), COLUMN()+(-1), 1)), 2)</f>
        <v>9808.93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0.016</v>
      </c>
      <c r="G14" s="12">
        <v>919.27</v>
      </c>
      <c r="H14" s="12">
        <f ca="1">ROUND(INDIRECT(ADDRESS(ROW()+(0), COLUMN()+(-2), 1))*INDIRECT(ADDRESS(ROW()+(0), COLUMN()+(-1), 1)), 2)</f>
        <v>14.71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0.13</v>
      </c>
      <c r="G15" s="12">
        <v>11852.9</v>
      </c>
      <c r="H15" s="12">
        <f ca="1">ROUND(INDIRECT(ADDRESS(ROW()+(0), COLUMN()+(-2), 1))*INDIRECT(ADDRESS(ROW()+(0), COLUMN()+(-1), 1)), 2)</f>
        <v>1540.88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20</v>
      </c>
      <c r="G16" s="12">
        <v>100.14</v>
      </c>
      <c r="H16" s="12">
        <f ca="1">ROUND(INDIRECT(ADDRESS(ROW()+(0), COLUMN()+(-2), 1))*INDIRECT(ADDRESS(ROW()+(0), COLUMN()+(-1), 1)), 2)</f>
        <v>2002.8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23230.9</v>
      </c>
      <c r="H17" s="12">
        <f ca="1">ROUND(INDIRECT(ADDRESS(ROW()+(0), COLUMN()+(-2), 1))*INDIRECT(ADDRESS(ROW()+(0), COLUMN()+(-1), 1)), 2)</f>
        <v>24392.5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1.05</v>
      </c>
      <c r="G18" s="12">
        <v>768.4</v>
      </c>
      <c r="H18" s="12">
        <f ca="1">ROUND(INDIRECT(ADDRESS(ROW()+(0), COLUMN()+(-2), 1))*INDIRECT(ADDRESS(ROW()+(0), COLUMN()+(-1), 1)), 2)</f>
        <v>806.82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0.04</v>
      </c>
      <c r="G19" s="12">
        <v>80138.9</v>
      </c>
      <c r="H19" s="12">
        <f ca="1">ROUND(INDIRECT(ADDRESS(ROW()+(0), COLUMN()+(-2), 1))*INDIRECT(ADDRESS(ROW()+(0), COLUMN()+(-1), 1)), 2)</f>
        <v>3205.55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1.1</v>
      </c>
      <c r="G20" s="12">
        <v>6267.96</v>
      </c>
      <c r="H20" s="12">
        <f ca="1">ROUND(INDIRECT(ADDRESS(ROW()+(0), COLUMN()+(-2), 1))*INDIRECT(ADDRESS(ROW()+(0), COLUMN()+(-1), 1)), 2)</f>
        <v>6894.76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1.1</v>
      </c>
      <c r="G21" s="12">
        <v>5433.7</v>
      </c>
      <c r="H21" s="12">
        <f ca="1">ROUND(INDIRECT(ADDRESS(ROW()+(0), COLUMN()+(-2), 1))*INDIRECT(ADDRESS(ROW()+(0), COLUMN()+(-1), 1)), 2)</f>
        <v>5977.07</v>
      </c>
    </row>
    <row r="22" spans="1:8" ht="55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1.05</v>
      </c>
      <c r="G22" s="12">
        <v>1053.81</v>
      </c>
      <c r="H22" s="12">
        <f ca="1">ROUND(INDIRECT(ADDRESS(ROW()+(0), COLUMN()+(-2), 1))*INDIRECT(ADDRESS(ROW()+(0), COLUMN()+(-1), 1)), 2)</f>
        <v>1106.5</v>
      </c>
    </row>
    <row r="23" spans="1:8" ht="55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8</v>
      </c>
      <c r="G23" s="12">
        <v>228.6</v>
      </c>
      <c r="H23" s="12">
        <f ca="1">ROUND(INDIRECT(ADDRESS(ROW()+(0), COLUMN()+(-2), 1))*INDIRECT(ADDRESS(ROW()+(0), COLUMN()+(-1), 1)), 2)</f>
        <v>1828.8</v>
      </c>
    </row>
    <row r="24" spans="1:8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1.05</v>
      </c>
      <c r="G24" s="12">
        <v>7563.54</v>
      </c>
      <c r="H24" s="12">
        <f ca="1">ROUND(INDIRECT(ADDRESS(ROW()+(0), COLUMN()+(-2), 1))*INDIRECT(ADDRESS(ROW()+(0), COLUMN()+(-1), 1)), 2)</f>
        <v>7941.72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14</v>
      </c>
      <c r="G25" s="12">
        <v>17.24</v>
      </c>
      <c r="H25" s="12">
        <f ca="1">ROUND(INDIRECT(ADDRESS(ROW()+(0), COLUMN()+(-2), 1))*INDIRECT(ADDRESS(ROW()+(0), COLUMN()+(-1), 1)), 2)</f>
        <v>241.36</v>
      </c>
    </row>
    <row r="26" spans="1:8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0.4</v>
      </c>
      <c r="G26" s="12">
        <v>2836.33</v>
      </c>
      <c r="H26" s="12">
        <f ca="1">ROUND(INDIRECT(ADDRESS(ROW()+(0), COLUMN()+(-2), 1))*INDIRECT(ADDRESS(ROW()+(0), COLUMN()+(-1), 1)), 2)</f>
        <v>1134.53</v>
      </c>
    </row>
    <row r="27" spans="1:8" ht="108.0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3">
        <v>0.05</v>
      </c>
      <c r="G27" s="14">
        <v>1359.97</v>
      </c>
      <c r="H27" s="14">
        <f ca="1">ROUND(INDIRECT(ADDRESS(ROW()+(0), COLUMN()+(-2), 1))*INDIRECT(ADDRESS(ROW()+(0), COLUMN()+(-1), 1)), 2)</f>
        <v>68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68218.2</v>
      </c>
    </row>
    <row r="29" spans="1:8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5"/>
      <c r="H29" s="15"/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3">
        <v>0.056</v>
      </c>
      <c r="G30" s="14">
        <v>2206.2</v>
      </c>
      <c r="H30" s="14">
        <f ca="1">ROUND(INDIRECT(ADDRESS(ROW()+(0), COLUMN()+(-2), 1))*INDIRECT(ADDRESS(ROW()+(0), COLUMN()+(-1), 1)), 2)</f>
        <v>123.55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1))), 2)</f>
        <v>123.55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1">
        <v>0.102</v>
      </c>
      <c r="G33" s="12">
        <v>8327.21</v>
      </c>
      <c r="H33" s="12">
        <f ca="1">ROUND(INDIRECT(ADDRESS(ROW()+(0), COLUMN()+(-2), 1))*INDIRECT(ADDRESS(ROW()+(0), COLUMN()+(-1), 1)), 2)</f>
        <v>849.38</v>
      </c>
    </row>
    <row r="34" spans="1:8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1">
        <v>1.057</v>
      </c>
      <c r="G34" s="12">
        <v>5997.35</v>
      </c>
      <c r="H34" s="12">
        <f ca="1">ROUND(INDIRECT(ADDRESS(ROW()+(0), COLUMN()+(-2), 1))*INDIRECT(ADDRESS(ROW()+(0), COLUMN()+(-1), 1)), 2)</f>
        <v>6339.2</v>
      </c>
    </row>
    <row r="35" spans="1:8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1">
        <v>0.239</v>
      </c>
      <c r="G35" s="12">
        <v>8327.21</v>
      </c>
      <c r="H35" s="12">
        <f ca="1">ROUND(INDIRECT(ADDRESS(ROW()+(0), COLUMN()+(-2), 1))*INDIRECT(ADDRESS(ROW()+(0), COLUMN()+(-1), 1)), 2)</f>
        <v>1990.2</v>
      </c>
    </row>
    <row r="36" spans="1:8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1">
        <v>0.239</v>
      </c>
      <c r="G36" s="12">
        <v>6224.8</v>
      </c>
      <c r="H36" s="12">
        <f ca="1">ROUND(INDIRECT(ADDRESS(ROW()+(0), COLUMN()+(-2), 1))*INDIRECT(ADDRESS(ROW()+(0), COLUMN()+(-1), 1)), 2)</f>
        <v>1487.73</v>
      </c>
    </row>
    <row r="37" spans="1:8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1">
        <v>0.057</v>
      </c>
      <c r="G37" s="12">
        <v>8556.75</v>
      </c>
      <c r="H37" s="12">
        <f ca="1">ROUND(INDIRECT(ADDRESS(ROW()+(0), COLUMN()+(-2), 1))*INDIRECT(ADDRESS(ROW()+(0), COLUMN()+(-1), 1)), 2)</f>
        <v>487.73</v>
      </c>
    </row>
    <row r="38" spans="1:8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1">
        <v>0.057</v>
      </c>
      <c r="G38" s="12">
        <v>6224.8</v>
      </c>
      <c r="H38" s="12">
        <f ca="1">ROUND(INDIRECT(ADDRESS(ROW()+(0), COLUMN()+(-2), 1))*INDIRECT(ADDRESS(ROW()+(0), COLUMN()+(-1), 1)), 2)</f>
        <v>354.81</v>
      </c>
    </row>
    <row r="39" spans="1:8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1">
        <v>0.455</v>
      </c>
      <c r="G39" s="12">
        <v>8327.21</v>
      </c>
      <c r="H39" s="12">
        <f ca="1">ROUND(INDIRECT(ADDRESS(ROW()+(0), COLUMN()+(-2), 1))*INDIRECT(ADDRESS(ROW()+(0), COLUMN()+(-1), 1)), 2)</f>
        <v>3788.88</v>
      </c>
    </row>
    <row r="40" spans="1:8" ht="13.50" thickBot="1" customHeight="1">
      <c r="A40" s="1" t="s">
        <v>94</v>
      </c>
      <c r="B40" s="1"/>
      <c r="C40" s="1"/>
      <c r="D40" s="10" t="s">
        <v>95</v>
      </c>
      <c r="E40" s="1" t="s">
        <v>96</v>
      </c>
      <c r="F40" s="13">
        <v>0.227</v>
      </c>
      <c r="G40" s="14">
        <v>6224.8</v>
      </c>
      <c r="H40" s="14">
        <f ca="1">ROUND(INDIRECT(ADDRESS(ROW()+(0), COLUMN()+(-2), 1))*INDIRECT(ADDRESS(ROW()+(0), COLUMN()+(-1), 1)), 2)</f>
        <v>1413.03</v>
      </c>
    </row>
    <row r="41" spans="1:8" ht="13.50" thickBot="1" customHeight="1">
      <c r="A41" s="15"/>
      <c r="B41" s="15"/>
      <c r="C41" s="15"/>
      <c r="D41" s="15"/>
      <c r="E41" s="15"/>
      <c r="F41" s="9" t="s">
        <v>97</v>
      </c>
      <c r="G41" s="9"/>
      <c r="H4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16711</v>
      </c>
    </row>
    <row r="42" spans="1:8" ht="13.50" thickBot="1" customHeight="1">
      <c r="A42" s="15">
        <v>4</v>
      </c>
      <c r="B42" s="15"/>
      <c r="C42" s="15"/>
      <c r="D42" s="15"/>
      <c r="E42" s="18" t="s">
        <v>98</v>
      </c>
      <c r="F42" s="18"/>
      <c r="G42" s="15"/>
      <c r="H42" s="15"/>
    </row>
    <row r="43" spans="1:8" ht="13.50" thickBot="1" customHeight="1">
      <c r="A43" s="19"/>
      <c r="B43" s="19"/>
      <c r="C43" s="19"/>
      <c r="D43" s="20" t="s">
        <v>99</v>
      </c>
      <c r="E43" s="19" t="s">
        <v>100</v>
      </c>
      <c r="F43" s="13">
        <v>2</v>
      </c>
      <c r="G43" s="14">
        <f ca="1">ROUND(SUM(INDIRECT(ADDRESS(ROW()+(-2), COLUMN()+(1), 1)),INDIRECT(ADDRESS(ROW()+(-12), COLUMN()+(1), 1)),INDIRECT(ADDRESS(ROW()+(-15), COLUMN()+(1), 1))), 2)</f>
        <v>85052.7</v>
      </c>
      <c r="H43" s="14">
        <f ca="1">ROUND(INDIRECT(ADDRESS(ROW()+(0), COLUMN()+(-2), 1))*INDIRECT(ADDRESS(ROW()+(0), COLUMN()+(-1), 1))/100, 2)</f>
        <v>1701.05</v>
      </c>
    </row>
    <row r="44" spans="1:8" ht="13.50" thickBot="1" customHeight="1">
      <c r="A44" s="21" t="s">
        <v>101</v>
      </c>
      <c r="B44" s="21"/>
      <c r="C44" s="21"/>
      <c r="D44" s="22"/>
      <c r="E44" s="23"/>
      <c r="F44" s="24" t="s">
        <v>102</v>
      </c>
      <c r="G44" s="25"/>
      <c r="H44" s="26">
        <f ca="1">ROUND(SUM(INDIRECT(ADDRESS(ROW()+(-1), COLUMN()+(0), 1)),INDIRECT(ADDRESS(ROW()+(-3), COLUMN()+(0), 1)),INDIRECT(ADDRESS(ROW()+(-13), COLUMN()+(0), 1)),INDIRECT(ADDRESS(ROW()+(-16), COLUMN()+(0), 1))), 2)</f>
        <v>86753.8</v>
      </c>
    </row>
  </sheetData>
  <mergeCells count="4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C31"/>
    <mergeCell ref="F31:G31"/>
    <mergeCell ref="A32:C32"/>
    <mergeCell ref="E32:F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F41:G41"/>
    <mergeCell ref="A42:C42"/>
    <mergeCell ref="E42:F42"/>
    <mergeCell ref="A43:C43"/>
    <mergeCell ref="A44:E44"/>
    <mergeCell ref="F44:G44"/>
  </mergeCells>
  <pageMargins left="0.147638" right="0.147638" top="0.206693" bottom="0.206693" header="0.0" footer="0.0"/>
  <pageSetup paperSize="9" orientation="portrait"/>
  <rowBreaks count="0" manualBreakCount="0">
    </rowBreaks>
</worksheet>
</file>