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<sst xmlns="http://schemas.openxmlformats.org/spreadsheetml/2006/main" count="44" uniqueCount="44">
  <si>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</si>
  <si>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ICN040</t>
  </si>
  <si>
    <t xml:space="preserve">Ud</t>
  </si>
  <si>
    <t xml:space="preserve">Equipo de aire acondicionado con unidad interior con distribución por ducto rectangular, sistema aire-aire split 1x1.</t>
  </si>
  <si>
    <r>
      <rPr>
        <sz val="8.25"/>
        <color rgb="FF000000"/>
        <rFont val="Arial"/>
        <family val="2"/>
      </rPr>
      <t xml:space="preserve">Equipo de aire acondicionado, sistema aire-aire split 1x1, para gas R-32, bomba de calor, alimentación monofásica (230V/50Hz), modelo climaVAIR plus VAI1-140 DN "VAILLANT", potencia frigorífica nominal 13,4 kW, potencia frigorífica mínima/máxima: 6/14,2 kW, consumo eléctrico en refrigeración 4,45 kW, SEER 6,1, potencia calorífica nominal 15,5 kW, potencia calorífica mínima/máxima: 3,9/16 kW, consumo eléctrico en calefacción 4,6 kW, SCOP 3,6, formado por una unidad interior de techo con distribución por ducto rectangular de baja silueta VAI1-140 DNI, presión sonora mínima/máxima: 38/43 dBA, dimensiones 300x1400x700 mm, peso 50 kg, mando a distancia, y una unidad exterior VAI1-140 KDNO, con compresor tipo Inverter DC, presión disponible ajustable, presión sonora 56 dBA, dimensiones 820x940x460 mm, peso 95 kg, diámetro de conexión de la tubería de gas 5/8", diámetro de conexión de la tubería de líquido 3/8", con amortiguadores de muelles, soportes y fijaciones de las unidades interior y exterior, bomba para elevación de condensados, conexión frigorífica entre unidades, conexión eléctrica entre unidades, sujeción y protección mecánica de los tendidos de líneas con ocultación bajo canaleta registrable en zonas vistas. Accesorios: contacto, modelo VAI1KD-S4. Incluso elementos antivibratorios de suelo para apoyo de la unidad exterior y elementos para suspensión del techo para la unidad interior.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</si>
  <si>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</si>
  <si>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</si>
  <si>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</si>
  <si>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</si>
  <si>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</si>
  <si>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</si>
  <si>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</si>
  <si>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mt42vai260eC</t>
  </si>
  <si>
    <t xml:space="preserve">Ud</t>
  </si>
  <si>
    <t xml:space="preserve">Equipo de aire acondicionado, sistema aire-aire split 1x1, para gas R-32, bomba de calor, alimentación monofásica (230V/50Hz), modelo climaVAIR plus VAI1-140 DN "VAILLANT", potencia frigorífica nominal 13,4 kW, potencia frigorífica mínima/máxima: 6/14,2 kW, consumo eléctrico en refrigeración 4,45 kW, SEER 6,1, potencia calorífica nominal 15,5 kW, potencia calorífica mínima/máxima: 3,9/16 kW, consumo eléctrico en calefacción 4,6 kW, SCOP 3,6, formado por una unidad interior de techo con distribución por ducto rectangular de baja silueta VAI1-140 DNI, presión sonora mínima/máxima: 38/43 dBA, dimensiones 300x1400x700 mm, peso 50 kg, mando a distancia, y una unidad exterior VAI1-140 KDNO, con compresor tipo Inverter DC, presión disponible ajustable, presión sonora 56 dBA, dimensiones 820x940x460 mm, peso 95 kg, diámetro de conexión de la tubería de gas 5/8", diámetro de conexión de la tubería de líquido 3/8", con amortiguadores de muelles, soportes y fijaciones de las unidades interior y exterior, bomba para elevación de condensados, conexión frigorífica entre unidades, conexión eléctrica entre unidades, sujeción y protección mecánica de los tendidos de líneas con ocultación bajo canaleta registrable en zonas vistas.</t>
  </si>
  <si>
    <t xml:space="preserve">mt42vai008a</t>
  </si>
  <si>
    <t xml:space="preserve">Ud</t>
  </si>
  <si>
    <t xml:space="preserve">Contacto, modelo VAI1KD-S4 "VAILLANT", para encendido y apagado de forma remota de la unidad interior de aire acondicionado, en caja de 73x73x35 mm para empotrar.</t>
  </si>
  <si>
    <t xml:space="preserve">mt42sau900</t>
  </si>
  <si>
    <t xml:space="preserve">m</t>
  </si>
  <si>
    <t xml:space="preserve">Cable bus apantallado de 2 hilos, de 0,5 mm² de sección por hilo</t>
  </si>
  <si>
    <t xml:space="preserve">mt35aia090aa</t>
  </si>
  <si>
    <t xml:space="preserve">m</t>
  </si>
  <si>
    <t xml:space="preserve">Tubo rígido de PVC, enchufable, curvable en caliente, de color negro, de 16 mm de diámetro nominal, para canalización fija en superficie. Resistencia a la compresión 1250 N, resistencia al impacto 2 julios, temperatura de trabajo -5°C hasta 60°C, con grado de protección IP547, propiedades eléctricas: aislante, no propagador de la llama. Incluso abrazaderas, elementos de sujeción y accesorios (curvas, manguitos, tes, codos y curvas flexibles).</t>
  </si>
  <si>
    <t xml:space="preserve">mt42www090</t>
  </si>
  <si>
    <t xml:space="preserve">Ud</t>
  </si>
  <si>
    <t xml:space="preserve">Kit de soportes para suspensión del techo, formado por cuatro varillas roscadas de acero galvanizado, con sus tacos, tuercas y arandelas correspondientes.</t>
  </si>
  <si>
    <t xml:space="preserve">mt42www080</t>
  </si>
  <si>
    <t xml:space="preserve">Ud</t>
  </si>
  <si>
    <t xml:space="preserve">Kit de amortiguadores antivibración de suelo, formado por cuatro amortiguadores de caucho, con sus tornillos, tuercas y arandelas correspondientes.</t>
  </si>
  <si>
    <t xml:space="preserve">Subtotal materiales:</t>
  </si>
  <si>
    <t xml:space="preserve">Mano de obra</t>
  </si>
  <si>
    <t xml:space="preserve">mo005</t>
  </si>
  <si>
    <t xml:space="preserve">h</t>
  </si>
  <si>
    <t xml:space="preserve">Maestro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</si>
  <si>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</si>
  <si>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</si>
  <si>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</si>
  <si>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</si>
  <si>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</si>
  <si>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</si>
  <si>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</si>
  <si>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$ 1.672.751,58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</si>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</sst>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67.66" customWidth="1"/>
    <col min="5" max="5" width="9.52" customWidth="1"/>
    <col min="6" max="6" width="15.13" customWidth="1"/>
    <col min="7" max="7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18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81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5.73686e+006</v>
      </c>
      <c r="G10" s="12">
        <f ca="1">ROUND(INDIRECT(ADDRESS(ROW()+(0), COLUMN()+(-2), 1))*INDIRECT(ADDRESS(ROW()+(0), COLUMN()+(-1), 1)), 2)</f>
        <v>5.73686e+006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42766.8</v>
      </c>
      <c r="G11" s="12">
        <f ca="1">ROUND(INDIRECT(ADDRESS(ROW()+(0), COLUMN()+(-2), 1))*INDIRECT(ADDRESS(ROW()+(0), COLUMN()+(-1), 1)), 2)</f>
        <v>42766.8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3</v>
      </c>
      <c r="F12" s="12">
        <v>977.53</v>
      </c>
      <c r="G12" s="12">
        <f ca="1">ROUND(INDIRECT(ADDRESS(ROW()+(0), COLUMN()+(-2), 1))*INDIRECT(ADDRESS(ROW()+(0), COLUMN()+(-1), 1)), 2)</f>
        <v>2932.59</v>
      </c>
    </row>
    <row r="13" spans="1:7" ht="66.00" thickBot="1" customHeight="1">
      <c r="A13" s="1" t="s">
        <v>21</v>
      </c>
      <c r="B13" s="1"/>
      <c r="C13" s="10" t="s">
        <v>22</v>
      </c>
      <c r="D13" s="1" t="s">
        <v>23</v>
      </c>
      <c r="E13" s="11">
        <v>3</v>
      </c>
      <c r="F13" s="12">
        <v>1394.1</v>
      </c>
      <c r="G13" s="12">
        <f ca="1">ROUND(INDIRECT(ADDRESS(ROW()+(0), COLUMN()+(-2), 1))*INDIRECT(ADDRESS(ROW()+(0), COLUMN()+(-1), 1)), 2)</f>
        <v>4182.3</v>
      </c>
    </row>
    <row r="14" spans="1:7" ht="24.00" thickBot="1" customHeight="1">
      <c r="A14" s="1" t="s">
        <v>24</v>
      </c>
      <c r="B14" s="1"/>
      <c r="C14" s="10" t="s">
        <v>25</v>
      </c>
      <c r="D14" s="1" t="s">
        <v>26</v>
      </c>
      <c r="E14" s="11">
        <v>1</v>
      </c>
      <c r="F14" s="12">
        <v>26882</v>
      </c>
      <c r="G14" s="12">
        <f ca="1">ROUND(INDIRECT(ADDRESS(ROW()+(0), COLUMN()+(-2), 1))*INDIRECT(ADDRESS(ROW()+(0), COLUMN()+(-1), 1)), 2)</f>
        <v>26882</v>
      </c>
    </row>
    <row r="15" spans="1:7" ht="24.00" thickBot="1" customHeight="1">
      <c r="A15" s="1" t="s">
        <v>27</v>
      </c>
      <c r="B15" s="1"/>
      <c r="C15" s="10" t="s">
        <v>28</v>
      </c>
      <c r="D15" s="1" t="s">
        <v>29</v>
      </c>
      <c r="E15" s="13">
        <v>1</v>
      </c>
      <c r="F15" s="14">
        <v>9775.27</v>
      </c>
      <c r="G15" s="14">
        <f ca="1">ROUND(INDIRECT(ADDRESS(ROW()+(0), COLUMN()+(-2), 1))*INDIRECT(ADDRESS(ROW()+(0), COLUMN()+(-1), 1)), 2)</f>
        <v>9775.27</v>
      </c>
    </row>
    <row r="16" spans="1:7" ht="13.50" thickBot="1" customHeight="1">
      <c r="A16" s="15"/>
      <c r="B16" s="15"/>
      <c r="C16" s="15"/>
      <c r="D16" s="15"/>
      <c r="E16" s="9" t="s">
        <v>30</v>
      </c>
      <c r="F16" s="9"/>
      <c r="G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5.8234e+006</v>
      </c>
    </row>
    <row r="17" spans="1:7" ht="13.50" thickBot="1" customHeight="1">
      <c r="A17" s="15">
        <v>2</v>
      </c>
      <c r="B17" s="15"/>
      <c r="C17" s="15"/>
      <c r="D17" s="18" t="s">
        <v>31</v>
      </c>
      <c r="E17" s="18"/>
      <c r="F17" s="15"/>
      <c r="G17" s="15"/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1">
        <v>2.273</v>
      </c>
      <c r="F18" s="12">
        <v>8556.75</v>
      </c>
      <c r="G18" s="12">
        <f ca="1">ROUND(INDIRECT(ADDRESS(ROW()+(0), COLUMN()+(-2), 1))*INDIRECT(ADDRESS(ROW()+(0), COLUMN()+(-1), 1)), 2)</f>
        <v>19449.5</v>
      </c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3">
        <v>2.273</v>
      </c>
      <c r="F19" s="14">
        <v>6212.96</v>
      </c>
      <c r="G19" s="14">
        <f ca="1">ROUND(INDIRECT(ADDRESS(ROW()+(0), COLUMN()+(-2), 1))*INDIRECT(ADDRESS(ROW()+(0), COLUMN()+(-1), 1)), 2)</f>
        <v>14122.1</v>
      </c>
    </row>
    <row r="20" spans="1:7" ht="13.50" thickBot="1" customHeight="1">
      <c r="A20" s="15"/>
      <c r="B20" s="15"/>
      <c r="C20" s="15"/>
      <c r="D20" s="15"/>
      <c r="E20" s="9" t="s">
        <v>38</v>
      </c>
      <c r="F20" s="9"/>
      <c r="G20" s="17">
        <f ca="1">ROUND(SUM(INDIRECT(ADDRESS(ROW()+(-1), COLUMN()+(0), 1)),INDIRECT(ADDRESS(ROW()+(-2), COLUMN()+(0), 1))), 2)</f>
        <v>33571.6</v>
      </c>
    </row>
    <row r="21" spans="1:7" ht="13.50" thickBot="1" customHeight="1">
      <c r="A21" s="15">
        <v>3</v>
      </c>
      <c r="B21" s="15"/>
      <c r="C21" s="15"/>
      <c r="D21" s="18" t="s">
        <v>39</v>
      </c>
      <c r="E21" s="18"/>
      <c r="F21" s="15"/>
      <c r="G21" s="15"/>
    </row>
    <row r="22" spans="1:7" ht="13.50" thickBot="1" customHeight="1">
      <c r="A22" s="19"/>
      <c r="B22" s="19"/>
      <c r="C22" s="20" t="s">
        <v>40</v>
      </c>
      <c r="D22" s="19" t="s">
        <v>41</v>
      </c>
      <c r="E22" s="13">
        <v>2</v>
      </c>
      <c r="F22" s="14">
        <f ca="1">ROUND(SUM(INDIRECT(ADDRESS(ROW()+(-2), COLUMN()+(1), 1)),INDIRECT(ADDRESS(ROW()+(-6), COLUMN()+(1), 1))), 2)</f>
        <v>5.85697e+006</v>
      </c>
      <c r="G22" s="14">
        <f ca="1">ROUND(INDIRECT(ADDRESS(ROW()+(0), COLUMN()+(-2), 1))*INDIRECT(ADDRESS(ROW()+(0), COLUMN()+(-1), 1))/100, 2)</f>
        <v>117139</v>
      </c>
    </row>
    <row r="23" spans="1:7" ht="13.50" thickBot="1" customHeight="1">
      <c r="A23" s="21" t="s">
        <v>42</v>
      </c>
      <c r="B23" s="21"/>
      <c r="C23" s="22"/>
      <c r="D23" s="23"/>
      <c r="E23" s="24" t="s">
        <v>43</v>
      </c>
      <c r="F23" s="25"/>
      <c r="G23" s="26">
        <f ca="1">ROUND(SUM(INDIRECT(ADDRESS(ROW()+(-1), COLUMN()+(0), 1)),INDIRECT(ADDRESS(ROW()+(-3), COLUMN()+(0), 1)),INDIRECT(ADDRESS(ROW()+(-7), COLUMN()+(0), 1))), 2)</f>
        <v>5.97411e+006</v>
      </c>
    </row>
  </sheetData>
  <mergeCells count="25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E16:F16"/>
    <mergeCell ref="A17:B17"/>
    <mergeCell ref="D17:E17"/>
    <mergeCell ref="A18:B18"/>
    <mergeCell ref="A19:B19"/>
    <mergeCell ref="A20:B20"/>
    <mergeCell ref="E20:F20"/>
    <mergeCell ref="A21:B21"/>
    <mergeCell ref="D21:E21"/>
    <mergeCell ref="A22:B22"/>
    <mergeCell ref="A23:D23"/>
    <mergeCell ref="E23:F23"/>
  </mergeCells>
  <pageMargins left="0.147638" right="0.147638" top="0.206693" bottom="0.206693" header="0.0" footer="0.0"/>
  <pageSetup paperSize="9" orientation="portrait"/>
  <rowBreaks count="0" manualBreakCount="0">
    </rowBreaks>
</worksheet>
</file>