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<sst xmlns="http://schemas.openxmlformats.org/spreadsheetml/2006/main" count="44" uniqueCount="44">
  <si>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</si>
  <si>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ICN040</t>
  </si>
  <si>
    <t xml:space="preserve">Ud</t>
  </si>
  <si>
    <t xml:space="preserve">Equipo de aire acondicionado con unidad interior con distribución por ducto rectangular, sistema aire-aire split 1x1.</t>
  </si>
  <si>
    <r>
      <rPr>
        <sz val="8.25"/>
        <color rgb="FF000000"/>
        <rFont val="Arial"/>
        <family val="2"/>
      </rPr>
      <t xml:space="preserve">Equipo de aire acondicionado, sistema aire-aire split 1x1, para gas R-32, bomba de calor, alimentación monofásica (230V/50Hz), modelo climaVAIR plus VAI1-085 DN "VAILLANT", potencia frigorífica nominal 8,5 kW, potencia frigorífica mínima/máxima: 2/9 kW, consumo eléctrico en refrigeración 2,7 kW, SEER 6,1 (clase A++), potencia calorífica nominal 8,8 kW, potencia calorífica mínima/máxima: 2,4/9,5 kW, consumo eléctrico en calefacción 2,55 kW, SCOP 4 (clase A+), formado por una unidad interior de techo con distribución por ducto rectangular de baja silueta VAI1-085 DNI, presión sonora mínima/máxima: 35/42 dBA, dimensiones 220x1300x450 mm, peso 31 kg, mando a distancia, y una unidad exterior VAI1-085 KDNO, con compresor tipo Inverter DC, presión disponible ajustable, presión sonora 53 dBA, dimensiones 790x920x370 mm, peso 60 kg, diámetro de conexión de la tubería de gas 5/8", diámetro de conexión de la tubería de líquido 3/8", con amortiguadores de muelles, soportes y fijaciones de las unidades interior y exterior, bomba para elevación de condensados, conexión frigorífica entre unidades, conexión eléctrica entre unidades, sujeción y protección mecánica de los tendidos de líneas con ocultación bajo canaleta registrable en zonas vistas. Accesorios: contacto, modelo VAI1KD-S4. Incluso elementos antivibratorios de suelo para apoyo de la unidad exterior y elementos para suspensión del techo para la unidad interior.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</si>
  <si>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</si>
  <si>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</si>
  <si>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</si>
  <si>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</si>
  <si>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</si>
  <si>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</si>
  <si>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</si>
  <si>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mt42vai260co</t>
  </si>
  <si>
    <t xml:space="preserve">Ud</t>
  </si>
  <si>
    <t xml:space="preserve">Equipo de aire acondicionado, sistema aire-aire split 1x1, para gas R-32, bomba de calor, alimentación monofásica (230V/50Hz), modelo climaVAIR plus VAI1-085 DN "VAILLANT", potencia frigorífica nominal 8,5 kW, potencia frigorífica mínima/máxima: 2/9 kW, consumo eléctrico en refrigeración 2,7 kW, SEER 6,1 (clase A++), potencia calorífica nominal 8,8 kW, potencia calorífica mínima/máxima: 2,4/9,5 kW, consumo eléctrico en calefacción 2,55 kW, SCOP 4 (clase A+), formado por una unidad interior de techo con distribución por ducto rectangular de baja silueta VAI1-085 DNI, presión sonora mínima/máxima: 35/42 dBA, dimensiones 220x1300x450 mm, peso 31 kg, mando a distancia, y una unidad exterior VAI1-085 KDNO, con compresor tipo Inverter DC, presión disponible ajustable, presión sonora 53 dBA, dimensiones 790x920x370 mm, peso 60 kg, diámetro de conexión de la tubería de gas 5/8", diámetro de conexión de la tubería de líquido 3/8", con amortiguadores de muelles, soportes y fijaciones de las unidades interior y exterior, bomba para elevación de condensados, conexión frigorífica entre unidades, conexión eléctrica entre unidades, sujeción y protección mecánica de los tendidos de líneas con ocultación bajo canaleta registrable en zonas vistas.</t>
  </si>
  <si>
    <t xml:space="preserve">mt42vai008a</t>
  </si>
  <si>
    <t xml:space="preserve">Ud</t>
  </si>
  <si>
    <t xml:space="preserve">Contacto, modelo VAI1KD-S4 "VAILLANT", para encendido y apagado de forma remota de la unidad interior de aire acondicionado, en caja de 73x73x35 mm para empotrar.</t>
  </si>
  <si>
    <t xml:space="preserve">mt42sau900</t>
  </si>
  <si>
    <t xml:space="preserve">m</t>
  </si>
  <si>
    <t xml:space="preserve">Cable bus apantallado de 2 hilos, de 0,5 mm² de sección por hilo</t>
  </si>
  <si>
    <t xml:space="preserve">mt35aia090aa</t>
  </si>
  <si>
    <t xml:space="preserve">m</t>
  </si>
  <si>
    <t xml:space="preserve">Tubo rígido de PVC, enchufable, curvable en caliente, de color negro, de 16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tes, codos y curvas flexibles).</t>
  </si>
  <si>
    <t xml:space="preserve">mt42www090</t>
  </si>
  <si>
    <t xml:space="preserve">Ud</t>
  </si>
  <si>
    <t xml:space="preserve">Kit de soportes para suspensión del techo, formado por cuatro varillas roscadas de acero galvanizado, con sus tacos, tuercas y arandelas correspondientes.</t>
  </si>
  <si>
    <t xml:space="preserve">mt42www080</t>
  </si>
  <si>
    <t xml:space="preserve">Ud</t>
  </si>
  <si>
    <t xml:space="preserve">Kit de amortiguadores antivibración de suelo, formado por cuatro amortiguadores de caucho, con sus tornillos, tuercas y arandelas correspondientes.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</si>
  <si>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</si>
  <si>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</si>
  <si>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</si>
  <si>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</si>
  <si>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Maestro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</si>
  <si>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</si>
  <si>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</si>
  <si>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</si>
  <si>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</si>
  <si>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</si>
  <si>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</si>
  <si>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</si>
  <si>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$ 1.213.846,55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</si>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</sst>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7.66" customWidth="1"/>
    <col min="5" max="5" width="9.52" customWidth="1"/>
    <col min="6" max="6" width="15.13" customWidth="1"/>
    <col min="7" max="7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18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81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4.13005e+006</v>
      </c>
      <c r="G10" s="12">
        <f ca="1">ROUND(INDIRECT(ADDRESS(ROW()+(0), COLUMN()+(-2), 1))*INDIRECT(ADDRESS(ROW()+(0), COLUMN()+(-1), 1)), 2)</f>
        <v>4.13005e+006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42766.8</v>
      </c>
      <c r="G11" s="12">
        <f ca="1">ROUND(INDIRECT(ADDRESS(ROW()+(0), COLUMN()+(-2), 1))*INDIRECT(ADDRESS(ROW()+(0), COLUMN()+(-1), 1)), 2)</f>
        <v>42766.8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3</v>
      </c>
      <c r="F12" s="12">
        <v>977.53</v>
      </c>
      <c r="G12" s="12">
        <f ca="1">ROUND(INDIRECT(ADDRESS(ROW()+(0), COLUMN()+(-2), 1))*INDIRECT(ADDRESS(ROW()+(0), COLUMN()+(-1), 1)), 2)</f>
        <v>2932.59</v>
      </c>
    </row>
    <row r="13" spans="1:7" ht="66.00" thickBot="1" customHeight="1">
      <c r="A13" s="1" t="s">
        <v>21</v>
      </c>
      <c r="B13" s="1"/>
      <c r="C13" s="10" t="s">
        <v>22</v>
      </c>
      <c r="D13" s="1" t="s">
        <v>23</v>
      </c>
      <c r="E13" s="11">
        <v>3</v>
      </c>
      <c r="F13" s="12">
        <v>1394.1</v>
      </c>
      <c r="G13" s="12">
        <f ca="1">ROUND(INDIRECT(ADDRESS(ROW()+(0), COLUMN()+(-2), 1))*INDIRECT(ADDRESS(ROW()+(0), COLUMN()+(-1), 1)), 2)</f>
        <v>4182.3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1">
        <v>1</v>
      </c>
      <c r="F14" s="12">
        <v>26882</v>
      </c>
      <c r="G14" s="12">
        <f ca="1">ROUND(INDIRECT(ADDRESS(ROW()+(0), COLUMN()+(-2), 1))*INDIRECT(ADDRESS(ROW()+(0), COLUMN()+(-1), 1)), 2)</f>
        <v>26882</v>
      </c>
    </row>
    <row r="15" spans="1:7" ht="24.00" thickBot="1" customHeight="1">
      <c r="A15" s="1" t="s">
        <v>27</v>
      </c>
      <c r="B15" s="1"/>
      <c r="C15" s="10" t="s">
        <v>28</v>
      </c>
      <c r="D15" s="1" t="s">
        <v>29</v>
      </c>
      <c r="E15" s="13">
        <v>1</v>
      </c>
      <c r="F15" s="14">
        <v>9775.27</v>
      </c>
      <c r="G15" s="14">
        <f ca="1">ROUND(INDIRECT(ADDRESS(ROW()+(0), COLUMN()+(-2), 1))*INDIRECT(ADDRESS(ROW()+(0), COLUMN()+(-1), 1)), 2)</f>
        <v>9775.27</v>
      </c>
    </row>
    <row r="16" spans="1:7" ht="13.50" thickBot="1" customHeight="1">
      <c r="A16" s="15"/>
      <c r="B16" s="15"/>
      <c r="C16" s="15"/>
      <c r="D16" s="15"/>
      <c r="E16" s="9" t="s">
        <v>30</v>
      </c>
      <c r="F16" s="9"/>
      <c r="G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4.21659e+006</v>
      </c>
    </row>
    <row r="17" spans="1:7" ht="13.50" thickBot="1" customHeight="1">
      <c r="A17" s="15">
        <v>2</v>
      </c>
      <c r="B17" s="15"/>
      <c r="C17" s="15"/>
      <c r="D17" s="18" t="s">
        <v>31</v>
      </c>
      <c r="E17" s="18"/>
      <c r="F17" s="15"/>
      <c r="G17" s="15"/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2.273</v>
      </c>
      <c r="F18" s="12">
        <v>8556.75</v>
      </c>
      <c r="G18" s="12">
        <f ca="1">ROUND(INDIRECT(ADDRESS(ROW()+(0), COLUMN()+(-2), 1))*INDIRECT(ADDRESS(ROW()+(0), COLUMN()+(-1), 1)), 2)</f>
        <v>19449.5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2.273</v>
      </c>
      <c r="F19" s="14">
        <v>6212.96</v>
      </c>
      <c r="G19" s="14">
        <f ca="1">ROUND(INDIRECT(ADDRESS(ROW()+(0), COLUMN()+(-2), 1))*INDIRECT(ADDRESS(ROW()+(0), COLUMN()+(-1), 1)), 2)</f>
        <v>14122.1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1)),INDIRECT(ADDRESS(ROW()+(-2), COLUMN()+(0), 1))), 2)</f>
        <v>33571.6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9"/>
      <c r="B22" s="19"/>
      <c r="C22" s="20" t="s">
        <v>40</v>
      </c>
      <c r="D22" s="19" t="s">
        <v>41</v>
      </c>
      <c r="E22" s="13">
        <v>2</v>
      </c>
      <c r="F22" s="14">
        <f ca="1">ROUND(SUM(INDIRECT(ADDRESS(ROW()+(-2), COLUMN()+(1), 1)),INDIRECT(ADDRESS(ROW()+(-6), COLUMN()+(1), 1))), 2)</f>
        <v>4.25016e+006</v>
      </c>
      <c r="G22" s="14">
        <f ca="1">ROUND(INDIRECT(ADDRESS(ROW()+(0), COLUMN()+(-2), 1))*INDIRECT(ADDRESS(ROW()+(0), COLUMN()+(-1), 1))/100, 2)</f>
        <v>85003.3</v>
      </c>
    </row>
    <row r="23" spans="1:7" ht="13.50" thickBot="1" customHeight="1">
      <c r="A23" s="21" t="s">
        <v>42</v>
      </c>
      <c r="B23" s="21"/>
      <c r="C23" s="22"/>
      <c r="D23" s="23"/>
      <c r="E23" s="24" t="s">
        <v>43</v>
      </c>
      <c r="F23" s="25"/>
      <c r="G23" s="26">
        <f ca="1">ROUND(SUM(INDIRECT(ADDRESS(ROW()+(-1), COLUMN()+(0), 1)),INDIRECT(ADDRESS(ROW()+(-3), COLUMN()+(0), 1)),INDIRECT(ADDRESS(ROW()+(-7), COLUMN()+(0), 1))), 2)</f>
        <v>4.33517e+006</v>
      </c>
    </row>
  </sheetData>
  <mergeCells count="25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