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<sst xmlns="http://schemas.openxmlformats.org/spreadsheetml/2006/main" count="30" uniqueCount="30">
  <si>
    <t xml:space="preserve"/>
  </si>
  <si>
    <t xml:space="preserve">ICA050</t>
  </si>
  <si>
    <t xml:space="preserve">Ud</t>
  </si>
  <si>
    <t xml:space="preserve">Unidad aire-agua, bomba de calor aerotérmica, para producción de A.C.S..</t>
  </si>
  <si>
    <r>
      <rPr>
        <sz val="8.25"/>
        <color rgb="FF000000"/>
        <rFont val="Arial"/>
        <family val="2"/>
      </rPr>
      <t xml:space="preserve">Bomba de calor aerotérmica, aire-agua, para producción de A.C.S., modelo aroSTOR VWL B 150/5 "VAILLANT", para gas R-290, mural, con depósito de A.C.S.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 kit de ventilación, juego de soportes y fijaciones para colocación mural.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</si>
  <si>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</si>
  <si>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</si>
  <si>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</si>
  <si>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</si>
  <si>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</si>
  <si>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</si>
  <si>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</si>
  <si>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mt42vai010b</t>
  </si>
  <si>
    <t xml:space="preserve">Ud</t>
  </si>
  <si>
    <t xml:space="preserve">Bomba de calor aerotérmica, aire-agua, para producción de A.C.S., modelo aroSTOR VWL B 150/5 "VAILLANT", para gas R-290, mural, con depósito de A.C.S.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</si>
  <si>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</si>
  <si>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</si>
  <si>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</si>
  <si>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mt42vai013a</t>
  </si>
  <si>
    <t xml:space="preserve">Ud</t>
  </si>
  <si>
    <t xml:space="preserve">Juego de soportes y fijaciones para colocación mural, "VAILLANT", para unidad aire-agua bomba de calor para producción de A.C.S.</t>
  </si>
  <si>
    <t xml:space="preserve">mt42vai012a</t>
  </si>
  <si>
    <t xml:space="preserve">Ud</t>
  </si>
  <si>
    <t xml:space="preserve">Kit de ventilación, "VAILLANT", formado por ducto flexible para admisión y evacuación, concéntrico de 80/125 mm de diámetro, codo y aislamiento térmico, para unidad aire-agua bomba de calor, para producción de A.C.S.</t>
  </si>
  <si>
    <t xml:space="preserve">Subtotal materiales:</t>
  </si>
  <si>
    <t xml:space="preserve">Herramientas</t>
  </si>
  <si>
    <t xml:space="preserve">%</t>
  </si>
  <si>
    <t xml:space="preserve">Herramientas</t>
  </si>
  <si>
    <t xml:space="preserve">Coste de mantenimiento decenal: $ 2.311.838,22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</si>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</sst>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3.26861e+006</v>
      </c>
      <c r="H10" s="12">
        <f ca="1">ROUND(INDIRECT(ADDRESS(ROW()+(0), COLUMN()+(-2), 1))*INDIRECT(ADDRESS(ROW()+(0), COLUMN()+(-1), 1)), 2)</f>
        <v>3.26861e+006</v>
      </c>
    </row>
    <row r="11" spans="1:8" ht="13.50" thickBot="1" customHeight="1">
      <c r="A11" s="1" t="s">
        <v>15</v>
      </c>
      <c r="B11" s="1"/>
      <c r="C11" s="10" t="s">
        <v>16</v>
      </c>
      <c r="D11" s="10"/>
      <c r="E11" s="1" t="s">
        <v>17</v>
      </c>
      <c r="F11" s="11">
        <v>2</v>
      </c>
      <c r="G11" s="12">
        <v>5050.9</v>
      </c>
      <c r="H11" s="12">
        <f ca="1">ROUND(INDIRECT(ADDRESS(ROW()+(0), COLUMN()+(-2), 1))*INDIRECT(ADDRESS(ROW()+(0), COLUMN()+(-1), 1)), 2)</f>
        <v>10101.8</v>
      </c>
    </row>
    <row r="12" spans="1:8" ht="24.00" thickBot="1" customHeight="1">
      <c r="A12" s="1" t="s">
        <v>18</v>
      </c>
      <c r="B12" s="1"/>
      <c r="C12" s="10" t="s">
        <v>19</v>
      </c>
      <c r="D12" s="10"/>
      <c r="E12" s="1" t="s">
        <v>20</v>
      </c>
      <c r="F12" s="11">
        <v>1</v>
      </c>
      <c r="G12" s="12">
        <v>67205</v>
      </c>
      <c r="H12" s="12">
        <f ca="1">ROUND(INDIRECT(ADDRESS(ROW()+(0), COLUMN()+(-2), 1))*INDIRECT(ADDRESS(ROW()+(0), COLUMN()+(-1), 1)), 2)</f>
        <v>67205</v>
      </c>
    </row>
    <row r="13" spans="1:8" ht="34.50" thickBot="1" customHeight="1">
      <c r="A13" s="1" t="s">
        <v>21</v>
      </c>
      <c r="B13" s="1"/>
      <c r="C13" s="10" t="s">
        <v>22</v>
      </c>
      <c r="D13" s="10"/>
      <c r="E13" s="1" t="s">
        <v>23</v>
      </c>
      <c r="F13" s="13">
        <v>1</v>
      </c>
      <c r="G13" s="14">
        <v>195505</v>
      </c>
      <c r="H13" s="14">
        <f ca="1">ROUND(INDIRECT(ADDRESS(ROW()+(0), COLUMN()+(-2), 1))*INDIRECT(ADDRESS(ROW()+(0), COLUMN()+(-1), 1)), 2)</f>
        <v>195505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3.54142e+006</v>
      </c>
    </row>
    <row r="15" spans="1:8" ht="13.50" thickBot="1" customHeight="1">
      <c r="A15" s="15">
        <v>2</v>
      </c>
      <c r="B15" s="15"/>
      <c r="C15" s="15"/>
      <c r="D15" s="15"/>
      <c r="E15" s="18" t="s">
        <v>25</v>
      </c>
      <c r="F15" s="18"/>
      <c r="G15" s="15"/>
      <c r="H15" s="15"/>
    </row>
    <row r="16" spans="1:8" ht="13.50" thickBot="1" customHeight="1">
      <c r="A16" s="19"/>
      <c r="B16" s="19"/>
      <c r="C16" s="20" t="s">
        <v>26</v>
      </c>
      <c r="D16" s="20"/>
      <c r="E16" s="19" t="s">
        <v>27</v>
      </c>
      <c r="F16" s="13">
        <v>2</v>
      </c>
      <c r="G16" s="14">
        <f ca="1">ROUND(SUM(INDIRECT(ADDRESS(ROW()+(-2), COLUMN()+(1), 1))), 2)</f>
        <v>3.54142e+006</v>
      </c>
      <c r="H16" s="14">
        <f ca="1">ROUND(INDIRECT(ADDRESS(ROW()+(0), COLUMN()+(-2), 1))*INDIRECT(ADDRESS(ROW()+(0), COLUMN()+(-1), 1))/100, 2)</f>
        <v>70828.4</v>
      </c>
    </row>
    <row r="17" spans="1:8" ht="13.50" thickBot="1" customHeight="1">
      <c r="A17" s="21" t="s">
        <v>28</v>
      </c>
      <c r="B17" s="21"/>
      <c r="C17" s="22"/>
      <c r="D17" s="22"/>
      <c r="E17" s="23"/>
      <c r="F17" s="24" t="s">
        <v>29</v>
      </c>
      <c r="G17" s="25"/>
      <c r="H17" s="26">
        <f ca="1">ROUND(SUM(INDIRECT(ADDRESS(ROW()+(-1), COLUMN()+(0), 1)),INDIRECT(ADDRESS(ROW()+(-3), COLUMN()+(0), 1))), 2)</f>
        <v>3.61225e+006</v>
      </c>
    </row>
  </sheetData>
  <mergeCells count="2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