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<sst xmlns="http://schemas.openxmlformats.org/spreadsheetml/2006/main" count="30" uniqueCount="30">
  <si>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</si>
  <si>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</si>
  <si>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</si>
  <si>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</si>
  <si>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modelo aroSTOR VWL B 100/5 "VAILLANT", para gas R-290, mural, con depósito de A.C.S. de acero vitrificado de 100 litros, alimentación monofásica a 230 V, potencia calorífica máxima 1,6 kW, clase de eficiencia energética A+, perfil de consumo M, dimensiones 525x543x1287 mm, potencia sonora 45 dBA, resistencia eléctrica de apoyo de 1,2 W, ánodo de magnesio, aislamiento térmico de poliuretano inyectado de 50 mm de espesor, conexiones de ventilación, función antilegionela, protección antihielo, kit de ventilación, trípode para colocación en suelo.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</si>
  <si>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</si>
  <si>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</si>
  <si>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</si>
  <si>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</si>
  <si>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</si>
  <si>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</si>
  <si>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</si>
  <si>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mt42vai010a</t>
  </si>
  <si>
    <t xml:space="preserve">Ud</t>
  </si>
  <si>
    <t xml:space="preserve">Bomba de calor aerotérmica, aire-agua, para producción de A.C.S., modelo aroSTOR VWL B 100/5 "VAILLANT", para gas R-290, mural, con depósito de A.C.S. de acero vitrificado de 100 litros, alimentación monofásica a 230 V, potencia calorífica máxima 1,6 kW, clase de eficiencia energética A+, perfil de consumo M, dimensiones 525x543x1287 mm, potencia sonora 45 dBA, resistencia eléctrica de apoyo de 1,2 W, ánodo de magnesio, aislamiento térmico de poliuretano inyectado de 50 mm de espesor, conexiones de ventilación, función antilegionela, protección antihielo.</t>
  </si>
  <si>
    <t xml:space="preserve">mt37sve010c</t>
  </si>
  <si>
    <t xml:space="preserve">Ud</t>
  </si>
  <si>
    <t xml:space="preserve">Válvula de esfera de latón niquelado para roscar de 3/4".</t>
  </si>
  <si>
    <t xml:space="preserve">mt42vai014a</t>
  </si>
  <si>
    <t xml:space="preserve">Ud</t>
  </si>
  <si>
    <t xml:space="preserve">Trípode para colocación en suelo, "VAILLANT", para unidad aire-agua bomba de calor para producción de A.C.S.</t>
  </si>
  <si>
    <t xml:space="preserve">mt42vai012a</t>
  </si>
  <si>
    <t xml:space="preserve">Ud</t>
  </si>
  <si>
    <t xml:space="preserve">Kit de ventilación, "VAILLANT", formado por ducto flexible para admisión y evacuación, concéntrico de 80/125 mm de diámetro, codo y aislamiento térmico, para unidad aire-agua bomba de calor, para producción de A.C.S.</t>
  </si>
  <si>
    <t xml:space="preserve">Subtotal materiales:</t>
  </si>
  <si>
    <t xml:space="preserve">Herramientas</t>
  </si>
  <si>
    <t xml:space="preserve">%</t>
  </si>
  <si>
    <t xml:space="preserve">Herramientas</t>
  </si>
  <si>
    <t xml:space="preserve">Coste de mantenimiento decenal: $ 1.972.831,79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</si>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</sst>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2.71875e+006</v>
      </c>
      <c r="H10" s="12">
        <f ca="1">ROUND(INDIRECT(ADDRESS(ROW()+(0), COLUMN()+(-2), 1))*INDIRECT(ADDRESS(ROW()+(0), COLUMN()+(-1), 1)), 2)</f>
        <v>2.71875e+006</v>
      </c>
    </row>
    <row r="11" spans="1:8" ht="13.50" thickBot="1" customHeight="1">
      <c r="A11" s="1" t="s">
        <v>15</v>
      </c>
      <c r="B11" s="1"/>
      <c r="C11" s="10" t="s">
        <v>16</v>
      </c>
      <c r="D11" s="10"/>
      <c r="E11" s="1" t="s">
        <v>17</v>
      </c>
      <c r="F11" s="11">
        <v>2</v>
      </c>
      <c r="G11" s="12">
        <v>5050.9</v>
      </c>
      <c r="H11" s="12">
        <f ca="1">ROUND(INDIRECT(ADDRESS(ROW()+(0), COLUMN()+(-2), 1))*INDIRECT(ADDRESS(ROW()+(0), COLUMN()+(-1), 1)), 2)</f>
        <v>10101.8</v>
      </c>
    </row>
    <row r="12" spans="1:8" ht="24.00" thickBot="1" customHeight="1">
      <c r="A12" s="1" t="s">
        <v>18</v>
      </c>
      <c r="B12" s="1"/>
      <c r="C12" s="10" t="s">
        <v>19</v>
      </c>
      <c r="D12" s="10"/>
      <c r="E12" s="1" t="s">
        <v>20</v>
      </c>
      <c r="F12" s="11">
        <v>1</v>
      </c>
      <c r="G12" s="12">
        <v>97752.7</v>
      </c>
      <c r="H12" s="12">
        <f ca="1">ROUND(INDIRECT(ADDRESS(ROW()+(0), COLUMN()+(-2), 1))*INDIRECT(ADDRESS(ROW()+(0), COLUMN()+(-1), 1)), 2)</f>
        <v>97752.7</v>
      </c>
    </row>
    <row r="13" spans="1:8" ht="34.50" thickBot="1" customHeight="1">
      <c r="A13" s="1" t="s">
        <v>21</v>
      </c>
      <c r="B13" s="1"/>
      <c r="C13" s="10" t="s">
        <v>22</v>
      </c>
      <c r="D13" s="10"/>
      <c r="E13" s="1" t="s">
        <v>23</v>
      </c>
      <c r="F13" s="13">
        <v>1</v>
      </c>
      <c r="G13" s="14">
        <v>195505</v>
      </c>
      <c r="H13" s="14">
        <f ca="1">ROUND(INDIRECT(ADDRESS(ROW()+(0), COLUMN()+(-2), 1))*INDIRECT(ADDRESS(ROW()+(0), COLUMN()+(-1), 1)), 2)</f>
        <v>195505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3.02211e+006</v>
      </c>
    </row>
    <row r="15" spans="1:8" ht="13.50" thickBot="1" customHeight="1">
      <c r="A15" s="15">
        <v>2</v>
      </c>
      <c r="B15" s="15"/>
      <c r="C15" s="15"/>
      <c r="D15" s="15"/>
      <c r="E15" s="18" t="s">
        <v>25</v>
      </c>
      <c r="F15" s="18"/>
      <c r="G15" s="15"/>
      <c r="H15" s="15"/>
    </row>
    <row r="16" spans="1:8" ht="13.50" thickBot="1" customHeight="1">
      <c r="A16" s="19"/>
      <c r="B16" s="19"/>
      <c r="C16" s="20" t="s">
        <v>26</v>
      </c>
      <c r="D16" s="20"/>
      <c r="E16" s="19" t="s">
        <v>27</v>
      </c>
      <c r="F16" s="13">
        <v>2</v>
      </c>
      <c r="G16" s="14">
        <f ca="1">ROUND(SUM(INDIRECT(ADDRESS(ROW()+(-2), COLUMN()+(1), 1))), 2)</f>
        <v>3.02211e+006</v>
      </c>
      <c r="H16" s="14">
        <f ca="1">ROUND(INDIRECT(ADDRESS(ROW()+(0), COLUMN()+(-2), 1))*INDIRECT(ADDRESS(ROW()+(0), COLUMN()+(-1), 1))/100, 2)</f>
        <v>60442.2</v>
      </c>
    </row>
    <row r="17" spans="1:8" ht="13.50" thickBot="1" customHeight="1">
      <c r="A17" s="21" t="s">
        <v>28</v>
      </c>
      <c r="B17" s="21"/>
      <c r="C17" s="22"/>
      <c r="D17" s="22"/>
      <c r="E17" s="23"/>
      <c r="F17" s="24" t="s">
        <v>29</v>
      </c>
      <c r="G17" s="25"/>
      <c r="H17" s="26">
        <f ca="1">ROUND(SUM(INDIRECT(ADDRESS(ROW()+(-1), COLUMN()+(0), 1)),INDIRECT(ADDRESS(ROW()+(-3), COLUMN()+(0), 1))), 2)</f>
        <v>3.08255e+006</v>
      </c>
    </row>
  </sheetData>
  <mergeCells count="2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