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<sst xmlns="http://schemas.openxmlformats.org/spreadsheetml/2006/main" count="29" uniqueCount="29">
  <si>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</si>
  <si>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</si>
  <si>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</si>
  <si>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</si>
  <si>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en colector, válido para instalación de suelo radiante de hasta 10 kW, modelo Fluvia Move MPG-10-A-W, "UPONOR IBERIA", formado por centralita modelo Smatrix Move H X-157 Wired con sonda de temperatura exterior y sondas de temperatura de impulsión y retorno, circulador Wilo Yonos RS 15/6, termostato digital con sonda de humedad modelo T-167, válvula de 3 vías y actuador para válvula mezcladora de 3 vías, con alimentación a 230 V.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</si>
  <si>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</si>
  <si>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</si>
  <si>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</si>
  <si>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</si>
  <si>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</si>
  <si>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</si>
  <si>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</si>
  <si>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mt38gpu020f</t>
  </si>
  <si>
    <t xml:space="preserve">Ud</t>
  </si>
  <si>
    <t xml:space="preserve">Grupo de impulsión para control de la bomba de circulación en instalaciones de calefacción, con centralita, instalación en colector, válido para instalación de suelo radiante de hasta 10 kW, modelo Fluvia Move MPG-10-A-W, "UPONOR IBERIA", formado por centralita modelo Smatrix Move H X-157 Wired con sonda de temperatura exterior y sondas de temperatura de impulsión y retorno, circulador Wilo Yonos RS 15/6, termostato digital con sonda de humedad modelo T-167, válvula de 3 vías y actuador para válvula mezcladora de 3 vías, con alimentación a 230 V.</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</si>
  <si>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</si>
  <si>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</si>
  <si>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</si>
  <si>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</si>
  <si>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</si>
  <si>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</si>
  <si>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</si>
  <si>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</si>
  <si>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</si>
  <si>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</si>
  <si>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</si>
  <si>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</si>
  <si>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$ 158.273,43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</si>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</sst>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6.29" customWidth="1"/>
    <col min="5" max="5" width="69.0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3.09426e+006</v>
      </c>
      <c r="H10" s="14">
        <f ca="1">ROUND(INDIRECT(ADDRESS(ROW()+(0), COLUMN()+(-2), 1))*INDIRECT(ADDRESS(ROW()+(0), COLUMN()+(-1), 1)), 2)</f>
        <v>3.09426e+006</v>
      </c>
    </row>
    <row r="11" spans="1:8" ht="13.50" thickBot="1" customHeight="1">
      <c r="A11" s="15"/>
      <c r="B11" s="15"/>
      <c r="C11" s="15"/>
      <c r="D11" s="15"/>
      <c r="E11" s="15"/>
      <c r="F11" s="9" t="s">
        <v>15</v>
      </c>
      <c r="G11" s="9"/>
      <c r="H11" s="17">
        <f ca="1">ROUND(SUM(INDIRECT(ADDRESS(ROW()+(-1), COLUMN()+(0), 1))), 2)</f>
        <v>3.09426e+006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0.619</v>
      </c>
      <c r="G13" s="13">
        <v>8556.75</v>
      </c>
      <c r="H13" s="13">
        <f ca="1">ROUND(INDIRECT(ADDRESS(ROW()+(0), COLUMN()+(-2), 1))*INDIRECT(ADDRESS(ROW()+(0), COLUMN()+(-1), 1)), 2)</f>
        <v>5296.63</v>
      </c>
    </row>
    <row r="14" spans="1:8" ht="13.50" thickBot="1" customHeight="1">
      <c r="A14" s="1" t="s">
        <v>20</v>
      </c>
      <c r="B14" s="1"/>
      <c r="C14" s="10" t="s">
        <v>21</v>
      </c>
      <c r="D14" s="10"/>
      <c r="E14" s="1" t="s">
        <v>22</v>
      </c>
      <c r="F14" s="12">
        <v>0.619</v>
      </c>
      <c r="G14" s="14">
        <v>6212.96</v>
      </c>
      <c r="H14" s="14">
        <f ca="1">ROUND(INDIRECT(ADDRESS(ROW()+(0), COLUMN()+(-2), 1))*INDIRECT(ADDRESS(ROW()+(0), COLUMN()+(-1), 1)), 2)</f>
        <v>3845.82</v>
      </c>
    </row>
    <row r="15" spans="1:8" ht="13.50" thickBot="1" customHeight="1">
      <c r="A15" s="15"/>
      <c r="B15" s="15"/>
      <c r="C15" s="15"/>
      <c r="D15" s="15"/>
      <c r="E15" s="15"/>
      <c r="F15" s="9" t="s">
        <v>23</v>
      </c>
      <c r="G15" s="9"/>
      <c r="H15" s="17">
        <f ca="1">ROUND(SUM(INDIRECT(ADDRESS(ROW()+(-1), COLUMN()+(0), 1)),INDIRECT(ADDRESS(ROW()+(-2), COLUMN()+(0), 1))), 2)</f>
        <v>9142.45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3.1034e+006</v>
      </c>
      <c r="H17" s="14">
        <f ca="1">ROUND(INDIRECT(ADDRESS(ROW()+(0), COLUMN()+(-2), 1))*INDIRECT(ADDRESS(ROW()+(0), COLUMN()+(-1), 1))/100, 2)</f>
        <v>62068</v>
      </c>
    </row>
    <row r="18" spans="1:8" ht="13.50" thickBot="1" customHeight="1">
      <c r="A18" s="21" t="s">
        <v>27</v>
      </c>
      <c r="B18" s="21"/>
      <c r="C18" s="22"/>
      <c r="D18" s="22"/>
      <c r="E18" s="23"/>
      <c r="F18" s="24" t="s">
        <v>28</v>
      </c>
      <c r="G18" s="25"/>
      <c r="H18" s="26">
        <f ca="1">ROUND(SUM(INDIRECT(ADDRESS(ROW()+(-1), COLUMN()+(0), 1)),INDIRECT(ADDRESS(ROW()+(-3), COLUMN()+(0), 1)),INDIRECT(ADDRESS(ROW()+(-7), COLUMN()+(0), 1))), 2)</f>
        <v>3.16547e+006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