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<sst xmlns="http://schemas.openxmlformats.org/spreadsheetml/2006/main" count="57" uniqueCount="57">
  <si>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</si>
  <si>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HBH010</t>
  </si>
  <si>
    <t xml:space="preserve">Ud</t>
  </si>
  <si>
    <t xml:space="preserve">Bancada de hormigón.</t>
  </si>
  <si>
    <r>
      <rPr>
        <sz val="8.25"/>
        <color rgb="FF000000"/>
        <rFont val="Arial"/>
        <family val="2"/>
      </rPr>
      <t xml:space="preserve">Bancada de hormigón armado, de 150x100x16 cm, compuesta de hormigón H20 (20) 20/6, no expuesto a ciclos hielo-deshielo, exposición a sulfatos despreciable, sin requerimiento de permeabilidad, no expuesto a ambientes salinos, docilidad blanda, preparado en obra, con cemento grado normal, y vaciado con medios manuales, malla electrosoldada sin economía de borde tipo C 139 de acero AT56-50H, separación 100x100 mm y Ø longitudinal 4,2 mm, marco perimetral de perfil de acero laminado en caliente y capa separadora de geotextil no tejido.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</si>
  <si>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</si>
  <si>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</si>
  <si>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</si>
  <si>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</si>
  <si>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</si>
  <si>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</si>
  <si>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</si>
  <si>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mt14gsa010ce</t>
  </si>
  <si>
    <t xml:space="preserve">m²</t>
  </si>
  <si>
    <t xml:space="preserve">Geotextil no tejido sintético, termosoldado, de polipropileno-polietileno, con una resistencia a la tracción longitudinal de 9,5 kN/m, una resistencia a la tracción transversal de 10 kN/m, una apertura de cono a la prueba de perforación dinámica según ISO 13433 inferior a 28 mm, resistencia CBR a punzonamiento 1,56 kN y una masa superficial de 125 g/m².</t>
  </si>
  <si>
    <t xml:space="preserve">mt07ala000ha</t>
  </si>
  <si>
    <t xml:space="preserve">kg</t>
  </si>
  <si>
    <t xml:space="preserve">Acero laminado A 572 Grado 42, en perfiles laminados en caliente, según ASTM A 572, piezas simples, para aplicaciones estructurales, acabado con imprimación antioxidante. Trabajado y montado en taller, para colocar en obra.</t>
  </si>
  <si>
    <t xml:space="preserve">mt07ame110ada</t>
  </si>
  <si>
    <t xml:space="preserve">m²</t>
  </si>
  <si>
    <t xml:space="preserve">Malla electrosoldada sin economía de borde tipo C 139 de acero AT56-50H, separación 100x100 mm, con barras longitudinales de 4,2 mm de diámetro y barras transversales de 4,2 mm de diámetro, según NCh 218.Of77.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</si>
  <si>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</si>
  <si>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</si>
  <si>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</si>
  <si>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</si>
  <si>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</si>
  <si>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</si>
  <si>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</si>
  <si>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</si>
  <si>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</si>
  <si>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</si>
  <si>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</si>
  <si>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</si>
  <si>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</si>
  <si>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</si>
  <si>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</si>
  <si>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</si>
  <si>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</si>
  <si>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</si>
  <si>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</si>
  <si>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mo042</t>
  </si>
  <si>
    <t xml:space="preserve">h</t>
  </si>
  <si>
    <t xml:space="preserve">Maestro 1ª estructurista.</t>
  </si>
  <si>
    <t xml:space="preserve">mo089</t>
  </si>
  <si>
    <t xml:space="preserve">h</t>
  </si>
  <si>
    <t xml:space="preserve">Ayudante de estructurista.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</si>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</sst>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0.68" customWidth="1"/>
    <col min="4" max="4" width="7.65" customWidth="1"/>
    <col min="5" max="5" width="67.49" customWidth="1"/>
    <col min="6" max="6" width="11.73" customWidth="1"/>
    <col min="7" max="7" width="14.2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1.76</v>
      </c>
      <c r="G10" s="12">
        <v>1888.77</v>
      </c>
      <c r="H10" s="12">
        <f ca="1">ROUND(INDIRECT(ADDRESS(ROW()+(0), COLUMN()+(-2), 1))*INDIRECT(ADDRESS(ROW()+(0), COLUMN()+(-1), 1)), 2)</f>
        <v>3324.24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94</v>
      </c>
      <c r="G11" s="12">
        <v>976.46</v>
      </c>
      <c r="H11" s="12">
        <f ca="1">ROUND(INDIRECT(ADDRESS(ROW()+(0), COLUMN()+(-2), 1))*INDIRECT(ADDRESS(ROW()+(0), COLUMN()+(-1), 1)), 2)</f>
        <v>91787.2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1.65</v>
      </c>
      <c r="G12" s="12">
        <v>2059.65</v>
      </c>
      <c r="H12" s="12">
        <f ca="1">ROUND(INDIRECT(ADDRESS(ROW()+(0), COLUMN()+(-2), 1))*INDIRECT(ADDRESS(ROW()+(0), COLUMN()+(-1), 1)), 2)</f>
        <v>3398.42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0.045</v>
      </c>
      <c r="G13" s="12">
        <v>924.2</v>
      </c>
      <c r="H13" s="12">
        <f ca="1">ROUND(INDIRECT(ADDRESS(ROW()+(0), COLUMN()+(-2), 1))*INDIRECT(ADDRESS(ROW()+(0), COLUMN()+(-1), 1)), 2)</f>
        <v>41.59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0.12</v>
      </c>
      <c r="G14" s="12">
        <v>10855.4</v>
      </c>
      <c r="H14" s="12">
        <f ca="1">ROUND(INDIRECT(ADDRESS(ROW()+(0), COLUMN()+(-2), 1))*INDIRECT(ADDRESS(ROW()+(0), COLUMN()+(-1), 1)), 2)</f>
        <v>1302.64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0.206</v>
      </c>
      <c r="G15" s="12">
        <v>17750</v>
      </c>
      <c r="H15" s="12">
        <f ca="1">ROUND(INDIRECT(ADDRESS(ROW()+(0), COLUMN()+(-2), 1))*INDIRECT(ADDRESS(ROW()+(0), COLUMN()+(-1), 1)), 2)</f>
        <v>3656.5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76.56</v>
      </c>
      <c r="G16" s="14">
        <v>100.67</v>
      </c>
      <c r="H16" s="14">
        <f ca="1">ROUND(INDIRECT(ADDRESS(ROW()+(0), COLUMN()+(-2), 1))*INDIRECT(ADDRESS(ROW()+(0), COLUMN()+(-1), 1)), 2)</f>
        <v>7707.3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111218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3">
        <v>0.184</v>
      </c>
      <c r="G19" s="14">
        <v>2262.69</v>
      </c>
      <c r="H19" s="14">
        <f ca="1">ROUND(INDIRECT(ADDRESS(ROW()+(0), COLUMN()+(-2), 1))*INDIRECT(ADDRESS(ROW()+(0), COLUMN()+(-1), 1)), 2)</f>
        <v>416.33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416.33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1">
        <v>0.349</v>
      </c>
      <c r="G22" s="12">
        <v>9042.6</v>
      </c>
      <c r="H22" s="12">
        <f ca="1">ROUND(INDIRECT(ADDRESS(ROW()+(0), COLUMN()+(-2), 1))*INDIRECT(ADDRESS(ROW()+(0), COLUMN()+(-1), 1)), 2)</f>
        <v>3155.87</v>
      </c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1">
        <v>0.349</v>
      </c>
      <c r="G23" s="12">
        <v>6755.37</v>
      </c>
      <c r="H23" s="12">
        <f ca="1">ROUND(INDIRECT(ADDRESS(ROW()+(0), COLUMN()+(-2), 1))*INDIRECT(ADDRESS(ROW()+(0), COLUMN()+(-1), 1)), 2)</f>
        <v>2357.62</v>
      </c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0.369</v>
      </c>
      <c r="G24" s="12">
        <v>6257.69</v>
      </c>
      <c r="H24" s="12">
        <f ca="1">ROUND(INDIRECT(ADDRESS(ROW()+(0), COLUMN()+(-2), 1))*INDIRECT(ADDRESS(ROW()+(0), COLUMN()+(-1), 1)), 2)</f>
        <v>2309.09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3">
        <v>0.387</v>
      </c>
      <c r="G25" s="14">
        <v>6361.55</v>
      </c>
      <c r="H25" s="14">
        <f ca="1">ROUND(INDIRECT(ADDRESS(ROW()+(0), COLUMN()+(-2), 1))*INDIRECT(ADDRESS(ROW()+(0), COLUMN()+(-1), 1)), 2)</f>
        <v>2461.92</v>
      </c>
    </row>
    <row r="26" spans="1:8" ht="13.50" thickBot="1" customHeight="1">
      <c r="A26" s="15"/>
      <c r="B26" s="15"/>
      <c r="C26" s="15"/>
      <c r="D26" s="15"/>
      <c r="E26" s="15"/>
      <c r="F26" s="9" t="s">
        <v>52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1))), 2)</f>
        <v>10284.5</v>
      </c>
    </row>
    <row r="27" spans="1:8" ht="13.50" thickBot="1" customHeight="1">
      <c r="A27" s="15">
        <v>4</v>
      </c>
      <c r="B27" s="15"/>
      <c r="C27" s="15"/>
      <c r="D27" s="15"/>
      <c r="E27" s="18" t="s">
        <v>53</v>
      </c>
      <c r="F27" s="18"/>
      <c r="G27" s="15"/>
      <c r="H27" s="15"/>
    </row>
    <row r="28" spans="1:8" ht="13.50" thickBot="1" customHeight="1">
      <c r="A28" s="19"/>
      <c r="B28" s="19"/>
      <c r="C28" s="19"/>
      <c r="D28" s="20" t="s">
        <v>54</v>
      </c>
      <c r="E28" s="19" t="s">
        <v>55</v>
      </c>
      <c r="F28" s="13">
        <v>2</v>
      </c>
      <c r="G28" s="14">
        <f ca="1">ROUND(SUM(INDIRECT(ADDRESS(ROW()+(-2), COLUMN()+(1), 1)),INDIRECT(ADDRESS(ROW()+(-8), COLUMN()+(1), 1)),INDIRECT(ADDRESS(ROW()+(-11), COLUMN()+(1), 1))), 2)</f>
        <v>121919</v>
      </c>
      <c r="H28" s="14">
        <f ca="1">ROUND(INDIRECT(ADDRESS(ROW()+(0), COLUMN()+(-2), 1))*INDIRECT(ADDRESS(ROW()+(0), COLUMN()+(-1), 1))/100, 2)</f>
        <v>2438.38</v>
      </c>
    </row>
    <row r="29" spans="1:8" ht="13.50" thickBot="1" customHeight="1">
      <c r="A29" s="8"/>
      <c r="B29" s="8"/>
      <c r="C29" s="8"/>
      <c r="D29" s="8"/>
      <c r="E29" s="8"/>
      <c r="F29" s="21" t="s">
        <v>56</v>
      </c>
      <c r="G29" s="21"/>
      <c r="H29" s="22">
        <f ca="1">ROUND(SUM(INDIRECT(ADDRESS(ROW()+(-1), COLUMN()+(0), 1)),INDIRECT(ADDRESS(ROW()+(-3), COLUMN()+(0), 1)),INDIRECT(ADDRESS(ROW()+(-9), COLUMN()+(0), 1)),INDIRECT(ADDRESS(ROW()+(-12), COLUMN()+(0), 1))), 2)</f>
        <v>124357</v>
      </c>
    </row>
  </sheetData>
  <mergeCells count="3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F20:G20"/>
    <mergeCell ref="A21:C21"/>
    <mergeCell ref="E21:F21"/>
    <mergeCell ref="A22:C22"/>
    <mergeCell ref="A23:C23"/>
    <mergeCell ref="A24:C24"/>
    <mergeCell ref="A25:C25"/>
    <mergeCell ref="A26:C26"/>
    <mergeCell ref="F26:G26"/>
    <mergeCell ref="A27:C27"/>
    <mergeCell ref="E27:F27"/>
    <mergeCell ref="A28:C28"/>
    <mergeCell ref="A29:C29"/>
    <mergeCell ref="F29:G29"/>
  </mergeCells>
  <pageMargins left="0.147638" right="0.147638" top="0.206693" bottom="0.206693" header="0.0" footer="0.0"/>
  <pageSetup paperSize="9" orientation="portrait"/>
  <rowBreaks count="0" manualBreakCount="0">
    </rowBreaks>
</worksheet>
</file>