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<sst xmlns="http://schemas.openxmlformats.org/spreadsheetml/2006/main" count="88" uniqueCount="88">
  <si>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</si>
  <si>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</si>
  <si>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</si>
  <si>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</si>
  <si>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hormigón armado de 15 cm de espesor, con peldañeado de hormigón, realizada con hormigón H20 (20) 20/3, no expuesto a ciclos hielo-deshielo, exposición a sulfatos despreciable, sin requerimiento de permeabilidad, no expuesto a ambientes salinos, docilidad plástica, preparado en obra, con cemento grado normal, y vaciado con medios manuales, y acero A63-42H, con una cuantía aproximada de 18 kg/m²; instalación y retiro de sistema de moldaje, con acabado para revestir en su cara inferior y laterales, en planta de hasta 3 m de altura libre, formado por: superficie del moldaje de tablones de madera de pino, amortizables en 10 usos, estructura soporte horizontal de tablones de madera de pino, amortizables en 10 usos y estructura soporte vertical de puntales metálicos, amortizables en 150 usos. Incluso alambre de atar, separadores y líquido desmoldante, para evitar la adherencia del hormigón al moldaje. El precio incluye el corte, doblado y armado del acero en el área de procesamiento de armadura, en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</si>
  <si>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</si>
  <si>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</si>
  <si>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</si>
  <si>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</si>
  <si>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</si>
  <si>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</si>
  <si>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</si>
  <si>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</si>
  <si>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</si>
  <si>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</si>
  <si>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</si>
  <si>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</si>
  <si>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moldaje para formación de peldañeado en losas inclinadas de escalera de hormigón armado,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</si>
  <si>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</si>
  <si>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</si>
  <si>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</si>
  <si>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</si>
  <si>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</si>
  <si>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</si>
  <si>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</si>
  <si>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</si>
  <si>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</si>
  <si>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</si>
  <si>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</si>
  <si>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</si>
  <si>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mt07aco020e</t>
  </si>
  <si>
    <t xml:space="preserve">Ud</t>
  </si>
  <si>
    <t xml:space="preserve">Separador homologado para losas de escalera.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</si>
  <si>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</si>
  <si>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</si>
  <si>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</si>
  <si>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</si>
  <si>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</si>
  <si>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</si>
  <si>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</si>
  <si>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</si>
  <si>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</si>
  <si>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</si>
  <si>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</si>
  <si>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</si>
  <si>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</si>
  <si>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</si>
  <si>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</si>
  <si>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</si>
  <si>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</si>
  <si>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</si>
  <si>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</si>
  <si>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</si>
  <si>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</si>
  <si>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</si>
  <si>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</si>
  <si>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</si>
  <si>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</si>
  <si>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</si>
  <si>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</si>
  <si>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</si>
  <si>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</si>
  <si>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</si>
  <si>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</si>
  <si>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</si>
  <si>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</si>
  <si>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</si>
  <si>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</si>
  <si>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</si>
  <si>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</si>
  <si>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</si>
  <si>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</si>
  <si>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</si>
  <si>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</si>
  <si>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</si>
  <si>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</si>
  <si>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</si>
  <si>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</si>
  <si>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</si>
  <si>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</si>
  <si>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</si>
  <si>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</si>
  <si>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</si>
  <si>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</si>
  <si>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</si>
  <si>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</si>
  <si>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$ 1.975,46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</si>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</sst>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.14" customWidth="1"/>
    <col min="4" max="4" width="68.85" customWidth="1"/>
    <col min="5" max="5" width="11.22" customWidth="1"/>
    <col min="6" max="6" width="14.79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0.75</v>
      </c>
      <c r="F10" s="12">
        <v>3894.96</v>
      </c>
      <c r="G10" s="12">
        <f ca="1">ROUND(INDIRECT(ADDRESS(ROW()+(0), COLUMN()+(-2), 1))*INDIRECT(ADDRESS(ROW()+(0), COLUMN()+(-1), 1)), 2)</f>
        <v>2921.22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0.2</v>
      </c>
      <c r="F11" s="12">
        <v>10720.8</v>
      </c>
      <c r="G11" s="12">
        <f ca="1">ROUND(INDIRECT(ADDRESS(ROW()+(0), COLUMN()+(-2), 1))*INDIRECT(ADDRESS(ROW()+(0), COLUMN()+(-1), 1)), 2)</f>
        <v>2144.15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0.016</v>
      </c>
      <c r="F12" s="12">
        <v>11862.3</v>
      </c>
      <c r="G12" s="12">
        <f ca="1">ROUND(INDIRECT(ADDRESS(ROW()+(0), COLUMN()+(-2), 1))*INDIRECT(ADDRESS(ROW()+(0), COLUMN()+(-1), 1)), 2)</f>
        <v>189.8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219036</v>
      </c>
      <c r="G13" s="12">
        <f ca="1">ROUND(INDIRECT(ADDRESS(ROW()+(0), COLUMN()+(-2), 1))*INDIRECT(ADDRESS(ROW()+(0), COLUMN()+(-1), 1)), 2)</f>
        <v>657.11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5391.19</v>
      </c>
      <c r="G14" s="12">
        <f ca="1">ROUND(INDIRECT(ADDRESS(ROW()+(0), COLUMN()+(-2), 1))*INDIRECT(ADDRESS(ROW()+(0), COLUMN()+(-1), 1)), 2)</f>
        <v>215.65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1111.64</v>
      </c>
      <c r="G15" s="12">
        <f ca="1">ROUND(INDIRECT(ADDRESS(ROW()+(0), COLUMN()+(-2), 1))*INDIRECT(ADDRESS(ROW()+(0), COLUMN()+(-1), 1)), 2)</f>
        <v>33.35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3</v>
      </c>
      <c r="F16" s="12">
        <v>59.93</v>
      </c>
      <c r="G16" s="12">
        <f ca="1">ROUND(INDIRECT(ADDRESS(ROW()+(0), COLUMN()+(-2), 1))*INDIRECT(ADDRESS(ROW()+(0), COLUMN()+(-1), 1)), 2)</f>
        <v>179.79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18.9</v>
      </c>
      <c r="F17" s="12">
        <v>685.64</v>
      </c>
      <c r="G17" s="12">
        <f ca="1">ROUND(INDIRECT(ADDRESS(ROW()+(0), COLUMN()+(-2), 1))*INDIRECT(ADDRESS(ROW()+(0), COLUMN()+(-1), 1)), 2)</f>
        <v>12958.6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0.306</v>
      </c>
      <c r="F18" s="12">
        <v>924.2</v>
      </c>
      <c r="G18" s="12">
        <f ca="1">ROUND(INDIRECT(ADDRESS(ROW()+(0), COLUMN()+(-2), 1))*INDIRECT(ADDRESS(ROW()+(0), COLUMN()+(-1), 1)), 2)</f>
        <v>282.81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0.041</v>
      </c>
      <c r="F19" s="12">
        <v>924.2</v>
      </c>
      <c r="G19" s="12">
        <f ca="1">ROUND(INDIRECT(ADDRESS(ROW()+(0), COLUMN()+(-2), 1))*INDIRECT(ADDRESS(ROW()+(0), COLUMN()+(-1), 1)), 2)</f>
        <v>37.89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0.109</v>
      </c>
      <c r="F20" s="12">
        <v>10855.4</v>
      </c>
      <c r="G20" s="12">
        <f ca="1">ROUND(INDIRECT(ADDRESS(ROW()+(0), COLUMN()+(-2), 1))*INDIRECT(ADDRESS(ROW()+(0), COLUMN()+(-1), 1)), 2)</f>
        <v>1183.24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0.189</v>
      </c>
      <c r="F21" s="12">
        <v>17750</v>
      </c>
      <c r="G21" s="12">
        <f ca="1">ROUND(INDIRECT(ADDRESS(ROW()+(0), COLUMN()+(-2), 1))*INDIRECT(ADDRESS(ROW()+(0), COLUMN()+(-1), 1)), 2)</f>
        <v>3354.75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3">
        <v>70.035</v>
      </c>
      <c r="F22" s="14">
        <v>100.67</v>
      </c>
      <c r="G22" s="14">
        <f ca="1">ROUND(INDIRECT(ADDRESS(ROW()+(0), COLUMN()+(-2), 1))*INDIRECT(ADDRESS(ROW()+(0), COLUMN()+(-1), 1)), 2)</f>
        <v>7050.42</v>
      </c>
    </row>
    <row r="23" spans="1:7" ht="13.50" thickBot="1" customHeight="1">
      <c r="A23" s="15"/>
      <c r="B23" s="15"/>
      <c r="C23" s="15"/>
      <c r="D23" s="15"/>
      <c r="E23" s="9" t="s">
        <v>51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31208.8</v>
      </c>
    </row>
    <row r="24" spans="1:7" ht="13.50" thickBot="1" customHeight="1">
      <c r="A24" s="15">
        <v>2</v>
      </c>
      <c r="B24" s="15"/>
      <c r="C24" s="15"/>
      <c r="D24" s="18" t="s">
        <v>52</v>
      </c>
      <c r="E24" s="18"/>
      <c r="F24" s="15"/>
      <c r="G24" s="15"/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3">
        <v>0.168</v>
      </c>
      <c r="F25" s="14">
        <v>2262.69</v>
      </c>
      <c r="G25" s="14">
        <f ca="1">ROUND(INDIRECT(ADDRESS(ROW()+(0), COLUMN()+(-2), 1))*INDIRECT(ADDRESS(ROW()+(0), COLUMN()+(-1), 1)), 2)</f>
        <v>380.13</v>
      </c>
    </row>
    <row r="26" spans="1:7" ht="13.50" thickBot="1" customHeight="1">
      <c r="A26" s="15"/>
      <c r="B26" s="15"/>
      <c r="C26" s="15"/>
      <c r="D26" s="15"/>
      <c r="E26" s="9" t="s">
        <v>56</v>
      </c>
      <c r="F26" s="9"/>
      <c r="G26" s="17">
        <f ca="1">ROUND(SUM(INDIRECT(ADDRESS(ROW()+(-1), COLUMN()+(0), 1))), 2)</f>
        <v>380.13</v>
      </c>
    </row>
    <row r="27" spans="1:7" ht="13.50" thickBot="1" customHeight="1">
      <c r="A27" s="15">
        <v>3</v>
      </c>
      <c r="B27" s="15"/>
      <c r="C27" s="15"/>
      <c r="D27" s="18" t="s">
        <v>57</v>
      </c>
      <c r="E27" s="18"/>
      <c r="F27" s="15"/>
      <c r="G27" s="15"/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1.19</v>
      </c>
      <c r="F28" s="12">
        <v>9042.6</v>
      </c>
      <c r="G28" s="12">
        <f ca="1">ROUND(INDIRECT(ADDRESS(ROW()+(0), COLUMN()+(-2), 1))*INDIRECT(ADDRESS(ROW()+(0), COLUMN()+(-1), 1)), 2)</f>
        <v>10760.7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1.19</v>
      </c>
      <c r="F29" s="12">
        <v>6755.37</v>
      </c>
      <c r="G29" s="12">
        <f ca="1">ROUND(INDIRECT(ADDRESS(ROW()+(0), COLUMN()+(-2), 1))*INDIRECT(ADDRESS(ROW()+(0), COLUMN()+(-1), 1)), 2)</f>
        <v>8038.89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0.429</v>
      </c>
      <c r="F30" s="12">
        <v>9042.6</v>
      </c>
      <c r="G30" s="12">
        <f ca="1">ROUND(INDIRECT(ADDRESS(ROW()+(0), COLUMN()+(-2), 1))*INDIRECT(ADDRESS(ROW()+(0), COLUMN()+(-1), 1)), 2)</f>
        <v>3879.28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0.454</v>
      </c>
      <c r="F31" s="12">
        <v>6755.37</v>
      </c>
      <c r="G31" s="12">
        <f ca="1">ROUND(INDIRECT(ADDRESS(ROW()+(0), COLUMN()+(-2), 1))*INDIRECT(ADDRESS(ROW()+(0), COLUMN()+(-1), 1)), 2)</f>
        <v>3066.94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0.338</v>
      </c>
      <c r="F32" s="12">
        <v>6257.69</v>
      </c>
      <c r="G32" s="12">
        <f ca="1">ROUND(INDIRECT(ADDRESS(ROW()+(0), COLUMN()+(-2), 1))*INDIRECT(ADDRESS(ROW()+(0), COLUMN()+(-1), 1)), 2)</f>
        <v>2115.1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0.354</v>
      </c>
      <c r="F33" s="12">
        <v>6361.55</v>
      </c>
      <c r="G33" s="12">
        <f ca="1">ROUND(INDIRECT(ADDRESS(ROW()+(0), COLUMN()+(-2), 1))*INDIRECT(ADDRESS(ROW()+(0), COLUMN()+(-1), 1)), 2)</f>
        <v>2251.99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0.079</v>
      </c>
      <c r="F34" s="12">
        <v>9042.6</v>
      </c>
      <c r="G34" s="12">
        <f ca="1">ROUND(INDIRECT(ADDRESS(ROW()+(0), COLUMN()+(-2), 1))*INDIRECT(ADDRESS(ROW()+(0), COLUMN()+(-1), 1)), 2)</f>
        <v>714.37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3">
        <v>0.317</v>
      </c>
      <c r="F35" s="14">
        <v>6755.37</v>
      </c>
      <c r="G35" s="14">
        <f ca="1">ROUND(INDIRECT(ADDRESS(ROW()+(0), COLUMN()+(-2), 1))*INDIRECT(ADDRESS(ROW()+(0), COLUMN()+(-1), 1)), 2)</f>
        <v>2141.45</v>
      </c>
    </row>
    <row r="36" spans="1:7" ht="13.50" thickBot="1" customHeight="1">
      <c r="A36" s="15"/>
      <c r="B36" s="15"/>
      <c r="C36" s="15"/>
      <c r="D36" s="15"/>
      <c r="E36" s="9" t="s">
        <v>82</v>
      </c>
      <c r="F36" s="9"/>
      <c r="G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32968.7</v>
      </c>
    </row>
    <row r="37" spans="1:7" ht="13.50" thickBot="1" customHeight="1">
      <c r="A37" s="15">
        <v>4</v>
      </c>
      <c r="B37" s="15"/>
      <c r="C37" s="15"/>
      <c r="D37" s="18" t="s">
        <v>83</v>
      </c>
      <c r="E37" s="18"/>
      <c r="F37" s="15"/>
      <c r="G37" s="15"/>
    </row>
    <row r="38" spans="1:7" ht="13.50" thickBot="1" customHeight="1">
      <c r="A38" s="19"/>
      <c r="B38" s="19"/>
      <c r="C38" s="20" t="s">
        <v>84</v>
      </c>
      <c r="D38" s="19" t="s">
        <v>85</v>
      </c>
      <c r="E38" s="13">
        <v>2</v>
      </c>
      <c r="F38" s="14">
        <f ca="1">ROUND(SUM(INDIRECT(ADDRESS(ROW()+(-2), COLUMN()+(1), 1)),INDIRECT(ADDRESS(ROW()+(-12), COLUMN()+(1), 1)),INDIRECT(ADDRESS(ROW()+(-15), COLUMN()+(1), 1))), 2)</f>
        <v>64557.6</v>
      </c>
      <c r="G38" s="14">
        <f ca="1">ROUND(INDIRECT(ADDRESS(ROW()+(0), COLUMN()+(-2), 1))*INDIRECT(ADDRESS(ROW()+(0), COLUMN()+(-1), 1))/100, 2)</f>
        <v>1291.15</v>
      </c>
    </row>
    <row r="39" spans="1:7" ht="13.50" thickBot="1" customHeight="1">
      <c r="A39" s="21" t="s">
        <v>86</v>
      </c>
      <c r="B39" s="21"/>
      <c r="C39" s="22"/>
      <c r="D39" s="23"/>
      <c r="E39" s="24" t="s">
        <v>87</v>
      </c>
      <c r="F39" s="25"/>
      <c r="G39" s="26">
        <f ca="1">ROUND(SUM(INDIRECT(ADDRESS(ROW()+(-1), COLUMN()+(0), 1)),INDIRECT(ADDRESS(ROW()+(-3), COLUMN()+(0), 1)),INDIRECT(ADDRESS(ROW()+(-13), COLUMN()+(0), 1)),INDIRECT(ADDRESS(ROW()+(-16), COLUMN()+(0), 1))), 2)</f>
        <v>65848.8</v>
      </c>
    </row>
  </sheetData>
  <mergeCells count="4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B26"/>
    <mergeCell ref="E26:F26"/>
    <mergeCell ref="A27:B27"/>
    <mergeCell ref="D27:E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E36:F36"/>
    <mergeCell ref="A37:B37"/>
    <mergeCell ref="D37:E37"/>
    <mergeCell ref="A38:B38"/>
    <mergeCell ref="A39:D39"/>
    <mergeCell ref="E39:F39"/>
  </mergeCells>
  <pageMargins left="0.147638" right="0.147638" top="0.206693" bottom="0.206693" header="0.0" footer="0.0"/>
  <pageSetup paperSize="9" orientation="portrait"/>
  <rowBreaks count="0" manualBreakCount="0">
    </rowBreaks>
</worksheet>
</file>