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<sst xmlns="http://schemas.openxmlformats.org/spreadsheetml/2006/main" count="75" uniqueCount="75">
  <si>
    <t xml:space="preserve"/>
  </si>
  <si>
    <t xml:space="preserve">EHS011</t>
  </si>
  <si>
    <t xml:space="preserve">m³</t>
  </si>
  <si>
    <t xml:space="preserve">Pilar circular de hormigón armado.</t>
  </si>
  <si>
    <r>
      <rPr>
        <sz val="8.25"/>
        <color rgb="FF000000"/>
        <rFont val="Arial"/>
        <family val="2"/>
      </rPr>
      <t xml:space="preserve">Pilar de sección circular de hormigón armado, de 35 cm de diámetro medio, realizado con hormigón H20 (20) 20/6, no expuesto a ciclos hielo-deshielo, exposición a sulfatos despreciable, sin requerimiento de permeabilidad, no expuesto a ambientes salinos, docilidad blanda, preparado en obra, con cemento grado normal, y vaciado con medios manuales, y acero A63-42H, con una cuantía aproximada de 120 kg/m³; instalación y retiro de sistema de moldaje, con acabado para revestir, en planta de hasta 3 m de altura libre, formado por: superficie del moldaje de moldes cilíndricos de bandas de papel kraft, aluminio y polietileno, de un solo uso y estructura soporte vertical de puntales metálicos, amortizables en 150 usos. Incluso alambre de atar y separadores. El precio incluye el corte, doblado y armado del acero en el área de procesamiento de armadura, en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</si>
  <si>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</si>
  <si>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</si>
  <si>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</si>
  <si>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</si>
  <si>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</si>
  <si>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</si>
  <si>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</si>
  <si>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mt07sep010ac</t>
  </si>
  <si>
    <t xml:space="preserve">Ud</t>
  </si>
  <si>
    <t xml:space="preserve">Separador homologado de plástico, para armaduras de pilares de varios diámetros.</t>
  </si>
  <si>
    <t xml:space="preserve">mt07aco100a</t>
  </si>
  <si>
    <t xml:space="preserve">kg</t>
  </si>
  <si>
    <t xml:space="preserve">Acero en barras con resaltes, A63-42H, de varios diámetros, según NCh204.Of77.</t>
  </si>
  <si>
    <t xml:space="preserve">mt08var050</t>
  </si>
  <si>
    <t xml:space="preserve">kg</t>
  </si>
  <si>
    <t xml:space="preserve">Alambre galvanizado para atar, de 1,30 mm de diámetro.</t>
  </si>
  <si>
    <t xml:space="preserve">mt08tub020ae</t>
  </si>
  <si>
    <t xml:space="preserve">m²</t>
  </si>
  <si>
    <t xml:space="preserve">Molde cilíndrico desechable, de bandas de papel kraft, aluminio y polietileno en espiral, para moldaje de pilares de hormigón, de hasta 3 m de altura y 35 cm de diámetro medio, para acabado no visto del hormigón.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</si>
  <si>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</si>
  <si>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</si>
  <si>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</si>
  <si>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mt08aaa010a</t>
  </si>
  <si>
    <t xml:space="preserve">m³</t>
  </si>
  <si>
    <t xml:space="preserve">Agua.</t>
  </si>
  <si>
    <t xml:space="preserve">mt01arg000e</t>
  </si>
  <si>
    <t xml:space="preserve">m³</t>
  </si>
  <si>
    <t xml:space="preserve">Arena cribada.</t>
  </si>
  <si>
    <t xml:space="preserve">mt01arg001em</t>
  </si>
  <si>
    <t xml:space="preserve">m³</t>
  </si>
  <si>
    <t xml:space="preserve">Árido grueso homogeneizado, de tamaño máximo 20 mm.</t>
  </si>
  <si>
    <t xml:space="preserve">mt08cem000e</t>
  </si>
  <si>
    <t xml:space="preserve">kg</t>
  </si>
  <si>
    <t xml:space="preserve">Cemento gris en sacos.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</si>
  <si>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</si>
  <si>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</si>
  <si>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</si>
  <si>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</si>
  <si>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</si>
  <si>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</si>
  <si>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</si>
  <si>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mo044</t>
  </si>
  <si>
    <t xml:space="preserve">h</t>
  </si>
  <si>
    <t xml:space="preserve">Maestro 1ª carpintero de obra gruesa.</t>
  </si>
  <si>
    <t xml:space="preserve">mo091</t>
  </si>
  <si>
    <t xml:space="preserve">h</t>
  </si>
  <si>
    <t xml:space="preserve">Ayudante carpintero de obra gruesa.</t>
  </si>
  <si>
    <t xml:space="preserve">mo043</t>
  </si>
  <si>
    <t xml:space="preserve">h</t>
  </si>
  <si>
    <t xml:space="preserve">Maestro 1ª enfierrador.</t>
  </si>
  <si>
    <t xml:space="preserve">mo090</t>
  </si>
  <si>
    <t xml:space="preserve">h</t>
  </si>
  <si>
    <t xml:space="preserve">Ayudante enfierrador.</t>
  </si>
  <si>
    <t xml:space="preserve">mo113</t>
  </si>
  <si>
    <t xml:space="preserve">h</t>
  </si>
  <si>
    <t xml:space="preserve">Jornal construcción.</t>
  </si>
  <si>
    <t xml:space="preserve">mo112</t>
  </si>
  <si>
    <t xml:space="preserve">h</t>
  </si>
  <si>
    <t xml:space="preserve">Jornal especializado de construcción.</t>
  </si>
  <si>
    <t xml:space="preserve">mo045</t>
  </si>
  <si>
    <t xml:space="preserve">h</t>
  </si>
  <si>
    <t xml:space="preserve">Maestro 1ª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</si>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</sst>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67.83" customWidth="1"/>
    <col min="6" max="6" width="12.24" customWidth="1"/>
    <col min="7" max="7" width="13.77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56.69</v>
      </c>
      <c r="H10" s="12">
        <f ca="1">ROUND(INDIRECT(ADDRESS(ROW()+(0), COLUMN()+(-2), 1))*INDIRECT(ADDRESS(ROW()+(0), COLUMN()+(-1), 1)), 2)</f>
        <v>680.28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126</v>
      </c>
      <c r="G11" s="12">
        <v>685.64</v>
      </c>
      <c r="H11" s="12">
        <f ca="1">ROUND(INDIRECT(ADDRESS(ROW()+(0), COLUMN()+(-2), 1))*INDIRECT(ADDRESS(ROW()+(0), COLUMN()+(-1), 1)), 2)</f>
        <v>86390.6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0.84</v>
      </c>
      <c r="G12" s="12">
        <v>924.2</v>
      </c>
      <c r="H12" s="12">
        <f ca="1">ROUND(INDIRECT(ADDRESS(ROW()+(0), COLUMN()+(-2), 1))*INDIRECT(ADDRESS(ROW()+(0), COLUMN()+(-1), 1)), 2)</f>
        <v>776.33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11.429</v>
      </c>
      <c r="G13" s="12">
        <v>12245.9</v>
      </c>
      <c r="H13" s="12">
        <f ca="1">ROUND(INDIRECT(ADDRESS(ROW()+(0), COLUMN()+(-2), 1))*INDIRECT(ADDRESS(ROW()+(0), COLUMN()+(-1), 1)), 2)</f>
        <v>139958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0.085</v>
      </c>
      <c r="G14" s="12">
        <v>11862.3</v>
      </c>
      <c r="H14" s="12">
        <f ca="1">ROUND(INDIRECT(ADDRESS(ROW()+(0), COLUMN()+(-2), 1))*INDIRECT(ADDRESS(ROW()+(0), COLUMN()+(-1), 1)), 2)</f>
        <v>1008.3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0.179</v>
      </c>
      <c r="G15" s="12">
        <v>924.2</v>
      </c>
      <c r="H15" s="12">
        <f ca="1">ROUND(INDIRECT(ADDRESS(ROW()+(0), COLUMN()+(-2), 1))*INDIRECT(ADDRESS(ROW()+(0), COLUMN()+(-1), 1)), 2)</f>
        <v>165.43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0.476</v>
      </c>
      <c r="G16" s="12">
        <v>10855.4</v>
      </c>
      <c r="H16" s="12">
        <f ca="1">ROUND(INDIRECT(ADDRESS(ROW()+(0), COLUMN()+(-2), 1))*INDIRECT(ADDRESS(ROW()+(0), COLUMN()+(-1), 1)), 2)</f>
        <v>5167.16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0.82</v>
      </c>
      <c r="G17" s="12">
        <v>17750</v>
      </c>
      <c r="H17" s="12">
        <f ca="1">ROUND(INDIRECT(ADDRESS(ROW()+(0), COLUMN()+(-2), 1))*INDIRECT(ADDRESS(ROW()+(0), COLUMN()+(-1), 1)), 2)</f>
        <v>14555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3">
        <v>304.5</v>
      </c>
      <c r="G18" s="14">
        <v>100.67</v>
      </c>
      <c r="H18" s="14">
        <f ca="1">ROUND(INDIRECT(ADDRESS(ROW()+(0), COLUMN()+(-2), 1))*INDIRECT(ADDRESS(ROW()+(0), COLUMN()+(-1), 1)), 2)</f>
        <v>30654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279355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0.63</v>
      </c>
      <c r="G21" s="14">
        <v>2262.69</v>
      </c>
      <c r="H21" s="14">
        <f ca="1">ROUND(INDIRECT(ADDRESS(ROW()+(0), COLUMN()+(-2), 1))*INDIRECT(ADDRESS(ROW()+(0), COLUMN()+(-1), 1)), 2)</f>
        <v>1425.49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1))), 2)</f>
        <v>1425.49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2.144</v>
      </c>
      <c r="G24" s="12">
        <v>9042.6</v>
      </c>
      <c r="H24" s="12">
        <f ca="1">ROUND(INDIRECT(ADDRESS(ROW()+(0), COLUMN()+(-2), 1))*INDIRECT(ADDRESS(ROW()+(0), COLUMN()+(-1), 1)), 2)</f>
        <v>19387.3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2.144</v>
      </c>
      <c r="G25" s="12">
        <v>6755.37</v>
      </c>
      <c r="H25" s="12">
        <f ca="1">ROUND(INDIRECT(ADDRESS(ROW()+(0), COLUMN()+(-2), 1))*INDIRECT(ADDRESS(ROW()+(0), COLUMN()+(-1), 1)), 2)</f>
        <v>14483.5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0.982</v>
      </c>
      <c r="G26" s="12">
        <v>9042.6</v>
      </c>
      <c r="H26" s="12">
        <f ca="1">ROUND(INDIRECT(ADDRESS(ROW()+(0), COLUMN()+(-2), 1))*INDIRECT(ADDRESS(ROW()+(0), COLUMN()+(-1), 1)), 2)</f>
        <v>8879.83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1.091</v>
      </c>
      <c r="G27" s="12">
        <v>6755.37</v>
      </c>
      <c r="H27" s="12">
        <f ca="1">ROUND(INDIRECT(ADDRESS(ROW()+(0), COLUMN()+(-2), 1))*INDIRECT(ADDRESS(ROW()+(0), COLUMN()+(-1), 1)), 2)</f>
        <v>7370.11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1.194</v>
      </c>
      <c r="G28" s="12">
        <v>6257.69</v>
      </c>
      <c r="H28" s="12">
        <f ca="1">ROUND(INDIRECT(ADDRESS(ROW()+(0), COLUMN()+(-2), 1))*INDIRECT(ADDRESS(ROW()+(0), COLUMN()+(-1), 1)), 2)</f>
        <v>7471.68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1.25</v>
      </c>
      <c r="G29" s="12">
        <v>6361.55</v>
      </c>
      <c r="H29" s="12">
        <f ca="1">ROUND(INDIRECT(ADDRESS(ROW()+(0), COLUMN()+(-2), 1))*INDIRECT(ADDRESS(ROW()+(0), COLUMN()+(-1), 1)), 2)</f>
        <v>7951.94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0.409</v>
      </c>
      <c r="G30" s="12">
        <v>9042.6</v>
      </c>
      <c r="H30" s="12">
        <f ca="1">ROUND(INDIRECT(ADDRESS(ROW()+(0), COLUMN()+(-2), 1))*INDIRECT(ADDRESS(ROW()+(0), COLUMN()+(-1), 1)), 2)</f>
        <v>3698.42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3">
        <v>1.648</v>
      </c>
      <c r="G31" s="14">
        <v>6755.37</v>
      </c>
      <c r="H31" s="14">
        <f ca="1">ROUND(INDIRECT(ADDRESS(ROW()+(0), COLUMN()+(-2), 1))*INDIRECT(ADDRESS(ROW()+(0), COLUMN()+(-1), 1)), 2)</f>
        <v>11132.9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80375.7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20" t="s">
        <v>72</v>
      </c>
      <c r="D34" s="20"/>
      <c r="E34" s="19" t="s">
        <v>73</v>
      </c>
      <c r="F34" s="13">
        <v>2</v>
      </c>
      <c r="G34" s="14">
        <f ca="1">ROUND(SUM(INDIRECT(ADDRESS(ROW()+(-2), COLUMN()+(1), 1)),INDIRECT(ADDRESS(ROW()+(-12), COLUMN()+(1), 1)),INDIRECT(ADDRESS(ROW()+(-15), COLUMN()+(1), 1))), 2)</f>
        <v>361156</v>
      </c>
      <c r="H34" s="14">
        <f ca="1">ROUND(INDIRECT(ADDRESS(ROW()+(0), COLUMN()+(-2), 1))*INDIRECT(ADDRESS(ROW()+(0), COLUMN()+(-1), 1))/100, 2)</f>
        <v>7223.13</v>
      </c>
    </row>
    <row r="35" spans="1:8" ht="13.50" thickBot="1" customHeight="1">
      <c r="A35" s="8"/>
      <c r="B35" s="8"/>
      <c r="C35" s="8"/>
      <c r="D35" s="8"/>
      <c r="E35" s="8"/>
      <c r="F35" s="21" t="s">
        <v>74</v>
      </c>
      <c r="G35" s="21"/>
      <c r="H35" s="22">
        <f ca="1">ROUND(SUM(INDIRECT(ADDRESS(ROW()+(-1), COLUMN()+(0), 1)),INDIRECT(ADDRESS(ROW()+(-3), COLUMN()+(0), 1)),INDIRECT(ADDRESS(ROW()+(-13), COLUMN()+(0), 1)),INDIRECT(ADDRESS(ROW()+(-16), COLUMN()+(0), 1))), 2)</f>
        <v>368380</v>
      </c>
    </row>
  </sheetData>
  <mergeCells count="6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F32:G32"/>
    <mergeCell ref="A33:B33"/>
    <mergeCell ref="C33:D33"/>
    <mergeCell ref="E33:F33"/>
    <mergeCell ref="A34:B34"/>
    <mergeCell ref="C34:D34"/>
    <mergeCell ref="A35:B35"/>
    <mergeCell ref="C35:D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