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<sst xmlns="http://schemas.openxmlformats.org/spreadsheetml/2006/main" count="94" uniqueCount="94">
  <si>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</si>
  <si>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</si>
  <si>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</si>
  <si>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armada en una dirección.</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</si>
  <si>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hormigón armado de 5 cm de espesor, realizada con hormigón H20 (20) 20/6, no expuesto a ciclos hielo-deshielo, exposición a sulfatos despreciable, sin requerimiento de permeabilidad, no expuesto a ambientes salinos, docilidad blanda, preparado en obra, con cemento grado normal, y vaciado con medios manuales, volumen de hormigón 0,08 m³/m², acero A63-42H en zona de refuerzo de negativos, cuantía 1,8 kg/m³ y malla electrosoldada sin economía de borde tipo C 139 de acero AT56-50H, separación 100x100 mm y Ø longitudinal 4,2 mm, como armadura de reparto; montaje y retiro del sistema de moldaje; VIGAS: metálicas simples, de las series IPN, IPE, HEA, HEB o HEM, con una cuantía aproximada de 25 kg/m²; PILARES: metálicos simples, de las series IPN, IPE, HEA, HEB o HEM, con una cuantía aproximada de 3,8 kg/m². El precio incluye el corte, doblado y armado del acero en el área de procesamiento de armadura, en obra, el montaje en el lugar definitivo de su colocación en obra, las soldaduras, los cortes, los despuntes, las piezas especiales, las placas de arranque y de transición de pilar inferior a superior, los casquillos y los elementos auxiliares de montaje, pero no incluye las placas de anclaje de los pilares a la fundación.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</si>
  <si>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</si>
  <si>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</si>
  <si>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</si>
  <si>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</si>
  <si>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</si>
  <si>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</si>
  <si>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</si>
  <si>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</si>
  <si>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</si>
  <si>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moldaje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</si>
  <si>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</si>
  <si>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</si>
  <si>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</si>
  <si>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</si>
  <si>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</si>
  <si>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</si>
  <si>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mt07aco100a</t>
  </si>
  <si>
    <t xml:space="preserve">kg</t>
  </si>
  <si>
    <t xml:space="preserve">Acero en barras con resaltes, A63-42H, de varios diámetros, según NCh204.Of77.</t>
  </si>
  <si>
    <t xml:space="preserve">mt08var050</t>
  </si>
  <si>
    <t xml:space="preserve">kg</t>
  </si>
  <si>
    <t xml:space="preserve">Alambre galvanizado para atar, de 1,30 mm de diámetro.</t>
  </si>
  <si>
    <t xml:space="preserve">mt07ame110ada</t>
  </si>
  <si>
    <t xml:space="preserve">m²</t>
  </si>
  <si>
    <t xml:space="preserve">Malla electrosoldada sin economía de borde tipo C 139 de acero AT56-50H, separación 100x100 mm, con barras longitudinales de 4,2 mm de diámetro y barras transversales de 4,2 mm de diámetro, según NCh 218.Of77.</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</si>
  <si>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</si>
  <si>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</si>
  <si>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</si>
  <si>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</si>
  <si>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</si>
  <si>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</si>
  <si>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</si>
  <si>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</si>
  <si>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</si>
  <si>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</si>
  <si>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</si>
  <si>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</si>
  <si>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Subtotal materiales:</t>
  </si>
  <si>
    <t xml:space="preserve">Maquinaria</t>
  </si>
  <si>
    <t xml:space="preserve">mq06hor010</t>
  </si>
  <si>
    <t xml:space="preserve">h</t>
  </si>
  <si>
    <t xml:space="preserve">Concretera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</si>
  <si>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</si>
  <si>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</si>
  <si>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</si>
  <si>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</si>
  <si>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</si>
  <si>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</si>
  <si>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</si>
  <si>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</si>
  <si>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</si>
  <si>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maquinaria:</t>
  </si>
  <si>
    <t xml:space="preserve">Mano de obra</t>
  </si>
  <si>
    <t xml:space="preserve">mo047</t>
  </si>
  <si>
    <t xml:space="preserve">h</t>
  </si>
  <si>
    <t xml:space="preserve">Maestro 1ª montador de estructura metálica.</t>
  </si>
  <si>
    <t xml:space="preserve">mo094</t>
  </si>
  <si>
    <t xml:space="preserve">h</t>
  </si>
  <si>
    <t xml:space="preserve">Ayudante montador de estructura metálica.</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</si>
  <si>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</si>
  <si>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</si>
  <si>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</si>
  <si>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</si>
  <si>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</si>
  <si>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</si>
  <si>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</si>
  <si>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</si>
  <si>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</si>
  <si>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</si>
  <si>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</si>
  <si>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</si>
  <si>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mo113</t>
  </si>
  <si>
    <t xml:space="preserve">h</t>
  </si>
  <si>
    <t xml:space="preserve">Jornal construcción.</t>
  </si>
  <si>
    <t xml:space="preserve">mo112</t>
  </si>
  <si>
    <t xml:space="preserve">h</t>
  </si>
  <si>
    <t xml:space="preserve">Jornal especializado de construcción.</t>
  </si>
  <si>
    <t xml:space="preserve">mo045</t>
  </si>
  <si>
    <t xml:space="preserve">h</t>
  </si>
  <si>
    <t xml:space="preserve">Maestro 1ª concretero.</t>
  </si>
  <si>
    <t xml:space="preserve">mo092</t>
  </si>
  <si>
    <t xml:space="preserve">h</t>
  </si>
  <si>
    <t xml:space="preserve">Ayudante concretero.</t>
  </si>
  <si>
    <t xml:space="preserve">Subtotal mano de obra:</t>
  </si>
  <si>
    <t xml:space="preserve">Herramientas</t>
  </si>
  <si>
    <t xml:space="preserve">%</t>
  </si>
  <si>
    <t xml:space="preserve">Herramientas</t>
  </si>
  <si>
    <t xml:space="preserve">Coste de mantenimiento decenal: $ 2.351,13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</si>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</sst>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5" customWidth="1"/>
    <col min="4" max="4" width="67.49" customWidth="1"/>
    <col min="5" max="5" width="11.73" customWidth="1"/>
    <col min="6" max="6" width="14.2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v>
      </c>
      <c r="F10" s="12">
        <v>15403.4</v>
      </c>
      <c r="G10" s="12">
        <f ca="1">ROUND(INDIRECT(ADDRESS(ROW()+(0), COLUMN()+(-2), 1))*INDIRECT(ADDRESS(ROW()+(0), COLUMN()+(-1), 1)), 2)</f>
        <v>1540.34</v>
      </c>
    </row>
    <row r="11" spans="1:7" ht="13.50" thickBot="1" customHeight="1">
      <c r="A11" s="1" t="s">
        <v>15</v>
      </c>
      <c r="B11" s="1"/>
      <c r="C11" s="10" t="s">
        <v>16</v>
      </c>
      <c r="D11" s="1" t="s">
        <v>17</v>
      </c>
      <c r="E11" s="11">
        <v>6</v>
      </c>
      <c r="F11" s="12">
        <v>1095.92</v>
      </c>
      <c r="G11" s="12">
        <f ca="1">ROUND(INDIRECT(ADDRESS(ROW()+(0), COLUMN()+(-2), 1))*INDIRECT(ADDRESS(ROW()+(0), COLUMN()+(-1), 1)), 2)</f>
        <v>6575.52</v>
      </c>
    </row>
    <row r="12" spans="1:7" ht="45.00" thickBot="1" customHeight="1">
      <c r="A12" s="1" t="s">
        <v>18</v>
      </c>
      <c r="B12" s="1"/>
      <c r="C12" s="10" t="s">
        <v>19</v>
      </c>
      <c r="D12" s="1" t="s">
        <v>20</v>
      </c>
      <c r="E12" s="11">
        <v>41.8</v>
      </c>
      <c r="F12" s="12">
        <v>1054.82</v>
      </c>
      <c r="G12" s="12">
        <f ca="1">ROUND(INDIRECT(ADDRESS(ROW()+(0), COLUMN()+(-2), 1))*INDIRECT(ADDRESS(ROW()+(0), COLUMN()+(-1), 1)), 2)</f>
        <v>44091.5</v>
      </c>
    </row>
    <row r="13" spans="1:7" ht="24.00" thickBot="1" customHeight="1">
      <c r="A13" s="1" t="s">
        <v>21</v>
      </c>
      <c r="B13" s="1"/>
      <c r="C13" s="10" t="s">
        <v>22</v>
      </c>
      <c r="D13" s="1" t="s">
        <v>23</v>
      </c>
      <c r="E13" s="11">
        <v>1.8</v>
      </c>
      <c r="F13" s="12">
        <v>685.64</v>
      </c>
      <c r="G13" s="12">
        <f ca="1">ROUND(INDIRECT(ADDRESS(ROW()+(0), COLUMN()+(-2), 1))*INDIRECT(ADDRESS(ROW()+(0), COLUMN()+(-1), 1)), 2)</f>
        <v>1234.15</v>
      </c>
    </row>
    <row r="14" spans="1:7" ht="13.50" thickBot="1" customHeight="1">
      <c r="A14" s="1" t="s">
        <v>24</v>
      </c>
      <c r="B14" s="1"/>
      <c r="C14" s="10" t="s">
        <v>25</v>
      </c>
      <c r="D14" s="1" t="s">
        <v>26</v>
      </c>
      <c r="E14" s="11">
        <v>0.022</v>
      </c>
      <c r="F14" s="12">
        <v>924.2</v>
      </c>
      <c r="G14" s="12">
        <f ca="1">ROUND(INDIRECT(ADDRESS(ROW()+(0), COLUMN()+(-2), 1))*INDIRECT(ADDRESS(ROW()+(0), COLUMN()+(-1), 1)), 2)</f>
        <v>20.33</v>
      </c>
    </row>
    <row r="15" spans="1:7" ht="34.50" thickBot="1" customHeight="1">
      <c r="A15" s="1" t="s">
        <v>27</v>
      </c>
      <c r="B15" s="1"/>
      <c r="C15" s="10" t="s">
        <v>28</v>
      </c>
      <c r="D15" s="1" t="s">
        <v>29</v>
      </c>
      <c r="E15" s="11">
        <v>1.1</v>
      </c>
      <c r="F15" s="12">
        <v>2059.65</v>
      </c>
      <c r="G15" s="12">
        <f ca="1">ROUND(INDIRECT(ADDRESS(ROW()+(0), COLUMN()+(-2), 1))*INDIRECT(ADDRESS(ROW()+(0), COLUMN()+(-1), 1)), 2)</f>
        <v>2265.62</v>
      </c>
    </row>
    <row r="16" spans="1:7" ht="13.50" thickBot="1" customHeight="1">
      <c r="A16" s="1" t="s">
        <v>30</v>
      </c>
      <c r="B16" s="1"/>
      <c r="C16" s="10" t="s">
        <v>31</v>
      </c>
      <c r="D16" s="1" t="s">
        <v>32</v>
      </c>
      <c r="E16" s="11">
        <v>0.014</v>
      </c>
      <c r="F16" s="12">
        <v>924.2</v>
      </c>
      <c r="G16" s="12">
        <f ca="1">ROUND(INDIRECT(ADDRESS(ROW()+(0), COLUMN()+(-2), 1))*INDIRECT(ADDRESS(ROW()+(0), COLUMN()+(-1), 1)), 2)</f>
        <v>12.94</v>
      </c>
    </row>
    <row r="17" spans="1:7" ht="13.50" thickBot="1" customHeight="1">
      <c r="A17" s="1" t="s">
        <v>33</v>
      </c>
      <c r="B17" s="1"/>
      <c r="C17" s="10" t="s">
        <v>34</v>
      </c>
      <c r="D17" s="1" t="s">
        <v>35</v>
      </c>
      <c r="E17" s="11">
        <v>0.036</v>
      </c>
      <c r="F17" s="12">
        <v>10855.4</v>
      </c>
      <c r="G17" s="12">
        <f ca="1">ROUND(INDIRECT(ADDRESS(ROW()+(0), COLUMN()+(-2), 1))*INDIRECT(ADDRESS(ROW()+(0), COLUMN()+(-1), 1)), 2)</f>
        <v>390.79</v>
      </c>
    </row>
    <row r="18" spans="1:7" ht="13.50" thickBot="1" customHeight="1">
      <c r="A18" s="1" t="s">
        <v>36</v>
      </c>
      <c r="B18" s="1"/>
      <c r="C18" s="10" t="s">
        <v>37</v>
      </c>
      <c r="D18" s="1" t="s">
        <v>38</v>
      </c>
      <c r="E18" s="11">
        <v>0.062</v>
      </c>
      <c r="F18" s="12">
        <v>17750</v>
      </c>
      <c r="G18" s="12">
        <f ca="1">ROUND(INDIRECT(ADDRESS(ROW()+(0), COLUMN()+(-2), 1))*INDIRECT(ADDRESS(ROW()+(0), COLUMN()+(-1), 1)), 2)</f>
        <v>1100.5</v>
      </c>
    </row>
    <row r="19" spans="1:7" ht="13.50" thickBot="1" customHeight="1">
      <c r="A19" s="1" t="s">
        <v>39</v>
      </c>
      <c r="B19" s="1"/>
      <c r="C19" s="10" t="s">
        <v>40</v>
      </c>
      <c r="D19" s="1" t="s">
        <v>41</v>
      </c>
      <c r="E19" s="13">
        <v>23.2</v>
      </c>
      <c r="F19" s="14">
        <v>100.67</v>
      </c>
      <c r="G19" s="14">
        <f ca="1">ROUND(INDIRECT(ADDRESS(ROW()+(0), COLUMN()+(-2), 1))*INDIRECT(ADDRESS(ROW()+(0), COLUMN()+(-1), 1)), 2)</f>
        <v>2335.54</v>
      </c>
    </row>
    <row r="20" spans="1:7" ht="13.50" thickBot="1" customHeight="1">
      <c r="A20" s="15"/>
      <c r="B20" s="15"/>
      <c r="C20" s="15"/>
      <c r="D20" s="15"/>
      <c r="E20" s="9" t="s">
        <v>42</v>
      </c>
      <c r="F20" s="9"/>
      <c r="G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59567.2</v>
      </c>
    </row>
    <row r="21" spans="1:7" ht="13.50" thickBot="1" customHeight="1">
      <c r="A21" s="15">
        <v>2</v>
      </c>
      <c r="B21" s="15"/>
      <c r="C21" s="15"/>
      <c r="D21" s="18" t="s">
        <v>43</v>
      </c>
      <c r="E21" s="18"/>
      <c r="F21" s="15"/>
      <c r="G21" s="15"/>
    </row>
    <row r="22" spans="1:7" ht="13.50" thickBot="1" customHeight="1">
      <c r="A22" s="1" t="s">
        <v>44</v>
      </c>
      <c r="B22" s="1"/>
      <c r="C22" s="10" t="s">
        <v>45</v>
      </c>
      <c r="D22" s="1" t="s">
        <v>46</v>
      </c>
      <c r="E22" s="11">
        <v>0.048</v>
      </c>
      <c r="F22" s="12">
        <v>2262.69</v>
      </c>
      <c r="G22" s="12">
        <f ca="1">ROUND(INDIRECT(ADDRESS(ROW()+(0), COLUMN()+(-2), 1))*INDIRECT(ADDRESS(ROW()+(0), COLUMN()+(-1), 1)), 2)</f>
        <v>108.61</v>
      </c>
    </row>
    <row r="23" spans="1:7" ht="24.00" thickBot="1" customHeight="1">
      <c r="A23" s="1" t="s">
        <v>47</v>
      </c>
      <c r="B23" s="1"/>
      <c r="C23" s="10" t="s">
        <v>48</v>
      </c>
      <c r="D23" s="1" t="s">
        <v>49</v>
      </c>
      <c r="E23" s="11">
        <v>0.01</v>
      </c>
      <c r="F23" s="12">
        <v>5413.65</v>
      </c>
      <c r="G23" s="12">
        <f ca="1">ROUND(INDIRECT(ADDRESS(ROW()+(0), COLUMN()+(-2), 1))*INDIRECT(ADDRESS(ROW()+(0), COLUMN()+(-1), 1)), 2)</f>
        <v>54.14</v>
      </c>
    </row>
    <row r="24" spans="1:7" ht="13.50" thickBot="1" customHeight="1">
      <c r="A24" s="1" t="s">
        <v>50</v>
      </c>
      <c r="B24" s="1"/>
      <c r="C24" s="10" t="s">
        <v>51</v>
      </c>
      <c r="D24" s="1" t="s">
        <v>52</v>
      </c>
      <c r="E24" s="11">
        <v>0.741</v>
      </c>
      <c r="F24" s="12">
        <v>2245.64</v>
      </c>
      <c r="G24" s="12">
        <f ca="1">ROUND(INDIRECT(ADDRESS(ROW()+(0), COLUMN()+(-2), 1))*INDIRECT(ADDRESS(ROW()+(0), COLUMN()+(-1), 1)), 2)</f>
        <v>1664.02</v>
      </c>
    </row>
    <row r="25" spans="1:7" ht="24.00" thickBot="1" customHeight="1">
      <c r="A25" s="1" t="s">
        <v>53</v>
      </c>
      <c r="B25" s="1"/>
      <c r="C25" s="10" t="s">
        <v>54</v>
      </c>
      <c r="D25" s="1" t="s">
        <v>55</v>
      </c>
      <c r="E25" s="13">
        <v>0.01</v>
      </c>
      <c r="F25" s="14">
        <v>35993.1</v>
      </c>
      <c r="G25" s="14">
        <f ca="1">ROUND(INDIRECT(ADDRESS(ROW()+(0), COLUMN()+(-2), 1))*INDIRECT(ADDRESS(ROW()+(0), COLUMN()+(-1), 1)), 2)</f>
        <v>359.93</v>
      </c>
    </row>
    <row r="26" spans="1:7" ht="13.50" thickBot="1" customHeight="1">
      <c r="A26" s="15"/>
      <c r="B26" s="15"/>
      <c r="C26" s="15"/>
      <c r="D26" s="15"/>
      <c r="E26" s="9" t="s">
        <v>56</v>
      </c>
      <c r="F26" s="9"/>
      <c r="G26" s="17">
        <f ca="1">ROUND(SUM(INDIRECT(ADDRESS(ROW()+(-1), COLUMN()+(0), 1)),INDIRECT(ADDRESS(ROW()+(-2), COLUMN()+(0), 1)),INDIRECT(ADDRESS(ROW()+(-3), COLUMN()+(0), 1)),INDIRECT(ADDRESS(ROW()+(-4), COLUMN()+(0), 1))), 2)</f>
        <v>2186.7</v>
      </c>
    </row>
    <row r="27" spans="1:7" ht="13.50" thickBot="1" customHeight="1">
      <c r="A27" s="15">
        <v>3</v>
      </c>
      <c r="B27" s="15"/>
      <c r="C27" s="15"/>
      <c r="D27" s="18" t="s">
        <v>57</v>
      </c>
      <c r="E27" s="18"/>
      <c r="F27" s="15"/>
      <c r="G27" s="15"/>
    </row>
    <row r="28" spans="1:7" ht="13.50" thickBot="1" customHeight="1">
      <c r="A28" s="1" t="s">
        <v>58</v>
      </c>
      <c r="B28" s="1"/>
      <c r="C28" s="10" t="s">
        <v>59</v>
      </c>
      <c r="D28" s="1" t="s">
        <v>60</v>
      </c>
      <c r="E28" s="11">
        <v>0.842</v>
      </c>
      <c r="F28" s="12">
        <v>9042.6</v>
      </c>
      <c r="G28" s="12">
        <f ca="1">ROUND(INDIRECT(ADDRESS(ROW()+(0), COLUMN()+(-2), 1))*INDIRECT(ADDRESS(ROW()+(0), COLUMN()+(-1), 1)), 2)</f>
        <v>7613.87</v>
      </c>
    </row>
    <row r="29" spans="1:7" ht="13.50" thickBot="1" customHeight="1">
      <c r="A29" s="1" t="s">
        <v>61</v>
      </c>
      <c r="B29" s="1"/>
      <c r="C29" s="10" t="s">
        <v>62</v>
      </c>
      <c r="D29" s="1" t="s">
        <v>63</v>
      </c>
      <c r="E29" s="11">
        <v>0.497</v>
      </c>
      <c r="F29" s="12">
        <v>6755.37</v>
      </c>
      <c r="G29" s="12">
        <f ca="1">ROUND(INDIRECT(ADDRESS(ROW()+(0), COLUMN()+(-2), 1))*INDIRECT(ADDRESS(ROW()+(0), COLUMN()+(-1), 1)), 2)</f>
        <v>3357.42</v>
      </c>
    </row>
    <row r="30" spans="1:7" ht="13.50" thickBot="1" customHeight="1">
      <c r="A30" s="1" t="s">
        <v>64</v>
      </c>
      <c r="B30" s="1"/>
      <c r="C30" s="10" t="s">
        <v>65</v>
      </c>
      <c r="D30" s="1" t="s">
        <v>66</v>
      </c>
      <c r="E30" s="11">
        <v>0.066</v>
      </c>
      <c r="F30" s="12">
        <v>9042.6</v>
      </c>
      <c r="G30" s="12">
        <f ca="1">ROUND(INDIRECT(ADDRESS(ROW()+(0), COLUMN()+(-2), 1))*INDIRECT(ADDRESS(ROW()+(0), COLUMN()+(-1), 1)), 2)</f>
        <v>596.81</v>
      </c>
    </row>
    <row r="31" spans="1:7" ht="13.50" thickBot="1" customHeight="1">
      <c r="A31" s="1" t="s">
        <v>67</v>
      </c>
      <c r="B31" s="1"/>
      <c r="C31" s="10" t="s">
        <v>68</v>
      </c>
      <c r="D31" s="1" t="s">
        <v>69</v>
      </c>
      <c r="E31" s="11">
        <v>0.066</v>
      </c>
      <c r="F31" s="12">
        <v>6755.37</v>
      </c>
      <c r="G31" s="12">
        <f ca="1">ROUND(INDIRECT(ADDRESS(ROW()+(0), COLUMN()+(-2), 1))*INDIRECT(ADDRESS(ROW()+(0), COLUMN()+(-1), 1)), 2)</f>
        <v>445.85</v>
      </c>
    </row>
    <row r="32" spans="1:7" ht="13.50" thickBot="1" customHeight="1">
      <c r="A32" s="1" t="s">
        <v>70</v>
      </c>
      <c r="B32" s="1"/>
      <c r="C32" s="10" t="s">
        <v>71</v>
      </c>
      <c r="D32" s="1" t="s">
        <v>72</v>
      </c>
      <c r="E32" s="11">
        <v>0.05</v>
      </c>
      <c r="F32" s="12">
        <v>9042.6</v>
      </c>
      <c r="G32" s="12">
        <f ca="1">ROUND(INDIRECT(ADDRESS(ROW()+(0), COLUMN()+(-2), 1))*INDIRECT(ADDRESS(ROW()+(0), COLUMN()+(-1), 1)), 2)</f>
        <v>452.13</v>
      </c>
    </row>
    <row r="33" spans="1:7" ht="13.50" thickBot="1" customHeight="1">
      <c r="A33" s="1" t="s">
        <v>73</v>
      </c>
      <c r="B33" s="1"/>
      <c r="C33" s="10" t="s">
        <v>74</v>
      </c>
      <c r="D33" s="1" t="s">
        <v>75</v>
      </c>
      <c r="E33" s="11">
        <v>0.052</v>
      </c>
      <c r="F33" s="12">
        <v>6755.37</v>
      </c>
      <c r="G33" s="12">
        <f ca="1">ROUND(INDIRECT(ADDRESS(ROW()+(0), COLUMN()+(-2), 1))*INDIRECT(ADDRESS(ROW()+(0), COLUMN()+(-1), 1)), 2)</f>
        <v>351.28</v>
      </c>
    </row>
    <row r="34" spans="1:7" ht="13.50" thickBot="1" customHeight="1">
      <c r="A34" s="1" t="s">
        <v>76</v>
      </c>
      <c r="B34" s="1"/>
      <c r="C34" s="10" t="s">
        <v>77</v>
      </c>
      <c r="D34" s="1" t="s">
        <v>78</v>
      </c>
      <c r="E34" s="11">
        <v>0.095</v>
      </c>
      <c r="F34" s="12">
        <v>6257.69</v>
      </c>
      <c r="G34" s="12">
        <f ca="1">ROUND(INDIRECT(ADDRESS(ROW()+(0), COLUMN()+(-2), 1))*INDIRECT(ADDRESS(ROW()+(0), COLUMN()+(-1), 1)), 2)</f>
        <v>594.48</v>
      </c>
    </row>
    <row r="35" spans="1:7" ht="13.50" thickBot="1" customHeight="1">
      <c r="A35" s="1" t="s">
        <v>79</v>
      </c>
      <c r="B35" s="1"/>
      <c r="C35" s="10" t="s">
        <v>80</v>
      </c>
      <c r="D35" s="1" t="s">
        <v>81</v>
      </c>
      <c r="E35" s="11">
        <v>0.1</v>
      </c>
      <c r="F35" s="12">
        <v>6361.55</v>
      </c>
      <c r="G35" s="12">
        <f ca="1">ROUND(INDIRECT(ADDRESS(ROW()+(0), COLUMN()+(-2), 1))*INDIRECT(ADDRESS(ROW()+(0), COLUMN()+(-1), 1)), 2)</f>
        <v>636.16</v>
      </c>
    </row>
    <row r="36" spans="1:7" ht="13.50" thickBot="1" customHeight="1">
      <c r="A36" s="1" t="s">
        <v>82</v>
      </c>
      <c r="B36" s="1"/>
      <c r="C36" s="10" t="s">
        <v>83</v>
      </c>
      <c r="D36" s="1" t="s">
        <v>84</v>
      </c>
      <c r="E36" s="11">
        <v>0.029</v>
      </c>
      <c r="F36" s="12">
        <v>9042.6</v>
      </c>
      <c r="G36" s="12">
        <f ca="1">ROUND(INDIRECT(ADDRESS(ROW()+(0), COLUMN()+(-2), 1))*INDIRECT(ADDRESS(ROW()+(0), COLUMN()+(-1), 1)), 2)</f>
        <v>262.24</v>
      </c>
    </row>
    <row r="37" spans="1:7" ht="13.50" thickBot="1" customHeight="1">
      <c r="A37" s="1" t="s">
        <v>85</v>
      </c>
      <c r="B37" s="1"/>
      <c r="C37" s="10" t="s">
        <v>86</v>
      </c>
      <c r="D37" s="1" t="s">
        <v>87</v>
      </c>
      <c r="E37" s="13">
        <v>0.114</v>
      </c>
      <c r="F37" s="14">
        <v>6755.37</v>
      </c>
      <c r="G37" s="14">
        <f ca="1">ROUND(INDIRECT(ADDRESS(ROW()+(0), COLUMN()+(-2), 1))*INDIRECT(ADDRESS(ROW()+(0), COLUMN()+(-1), 1)), 2)</f>
        <v>770.11</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15080.4</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1)),INDIRECT(ADDRESS(ROW()+(-14), COLUMN()+(1), 1)),INDIRECT(ADDRESS(ROW()+(-20), COLUMN()+(1), 1))), 2)</f>
        <v>76834.3</v>
      </c>
      <c r="G40" s="14">
        <f ca="1">ROUND(INDIRECT(ADDRESS(ROW()+(0), COLUMN()+(-2), 1))*INDIRECT(ADDRESS(ROW()+(0), COLUMN()+(-1), 1))/100, 2)</f>
        <v>1536.69</v>
      </c>
    </row>
    <row r="41" spans="1:7" ht="13.50" thickBot="1" customHeight="1">
      <c r="A41" s="21" t="s">
        <v>92</v>
      </c>
      <c r="B41" s="21"/>
      <c r="C41" s="22"/>
      <c r="D41" s="23"/>
      <c r="E41" s="24" t="s">
        <v>93</v>
      </c>
      <c r="F41" s="25"/>
      <c r="G41" s="26">
        <f ca="1">ROUND(SUM(INDIRECT(ADDRESS(ROW()+(-1), COLUMN()+(0), 1)),INDIRECT(ADDRESS(ROW()+(-3), COLUMN()+(0), 1)),INDIRECT(ADDRESS(ROW()+(-15), COLUMN()+(0), 1)),INDIRECT(ADDRESS(ROW()+(-21), COLUMN()+(0), 1))), 2)</f>
        <v>78370.9</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E20:F20"/>
    <mergeCell ref="A21:B21"/>
    <mergeCell ref="D21:E21"/>
    <mergeCell ref="A22:B22"/>
    <mergeCell ref="A23:B23"/>
    <mergeCell ref="A24:B24"/>
    <mergeCell ref="A25:B25"/>
    <mergeCell ref="A26:B26"/>
    <mergeCell ref="E26:F26"/>
    <mergeCell ref="A27:B27"/>
    <mergeCell ref="D27:E27"/>
    <mergeCell ref="A28:B28"/>
    <mergeCell ref="A29:B29"/>
    <mergeCell ref="A30:B30"/>
    <mergeCell ref="A31:B31"/>
    <mergeCell ref="A32:B32"/>
    <mergeCell ref="A33:B33"/>
    <mergeCell ref="A34:B34"/>
    <mergeCell ref="A35:B35"/>
    <mergeCell ref="A36:B36"/>
    <mergeCell ref="A37:B37"/>
    <mergeCell ref="A38:B38"/>
    <mergeCell ref="E38:F38"/>
    <mergeCell ref="A39:B39"/>
    <mergeCell ref="D39:E39"/>
    <mergeCell ref="A40:B40"/>
    <mergeCell ref="A41:D41"/>
    <mergeCell ref="E41:F41"/>
  </mergeCells>
  <pageMargins left="0.147638" right="0.147638" top="0.206693" bottom="0.206693" header="0.0" footer="0.0"/>
  <pageSetup paperSize="9" orientation="portrait"/>
  <rowBreaks count="0" manualBreakCount="0">
    </rowBreaks>
</worksheet>
</file>