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<sst xmlns="http://schemas.openxmlformats.org/spreadsheetml/2006/main" count="64" uniqueCount="64">
  <si>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</si>
  <si>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CEM010</t>
  </si>
  <si>
    <t xml:space="preserve">m³</t>
  </si>
  <si>
    <t xml:space="preserve">Encepado de grupo de micropilotes.</t>
  </si>
  <si>
    <r>
      <rPr>
        <sz val="8.25"/>
        <color rgb="FF000000"/>
        <rFont val="Arial"/>
        <family val="2"/>
      </rPr>
      <t xml:space="preserve">Encepado de hormigón armado, agrupando cabezas de micropilotes descabezados, realizado con hormigón H20 (20) 20/6, no expuesto a ciclos hielo-deshielo, exposición a sulfatos despreciable, sin requerimiento de permeabilidad, no expuesto a ambientes salinos, docilidad blanda, preparado en obra, con cemento grado normal, y vaciado con medios manuales, y acero A63-42H, con una cuantía aproximada de 80 kg/m³, correspondiente al conjunto de armaduras propias, de espera de los elementos de atado y centrado de cargas a que haya lugar, y de espera del pilar al que sirve de base para transmitir las cargas al micropilotaje. Incluso alambre de atar y separadores. El precio incluye el corte, doblado y armado del acero en el lugar definitivo de su colocación en obra, pero no incluye el moldaje.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</si>
  <si>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</si>
  <si>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</si>
  <si>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</si>
  <si>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</si>
  <si>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</si>
  <si>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</si>
  <si>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</si>
  <si>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mt07aco020a</t>
  </si>
  <si>
    <t xml:space="preserve">Ud</t>
  </si>
  <si>
    <t xml:space="preserve">Separador homologado para fundaciones.</t>
  </si>
  <si>
    <t xml:space="preserve">mt07aco100a</t>
  </si>
  <si>
    <t xml:space="preserve">kg</t>
  </si>
  <si>
    <t xml:space="preserve">Acero en barras con resaltes, A63-42H, de varios diámetros, según NCh204.Of77.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</si>
  <si>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</si>
  <si>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</si>
  <si>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</si>
  <si>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</si>
  <si>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</si>
  <si>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</si>
  <si>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mt01arg000e</t>
  </si>
  <si>
    <t xml:space="preserve">m³</t>
  </si>
  <si>
    <t xml:space="preserve">Arena cribada.</t>
  </si>
  <si>
    <t xml:space="preserve">mt01arg001em</t>
  </si>
  <si>
    <t xml:space="preserve">m³</t>
  </si>
  <si>
    <t xml:space="preserve">Árido grueso homogeneizado, de tamaño máximo 20 mm.</t>
  </si>
  <si>
    <t xml:space="preserve">mt08cem000e</t>
  </si>
  <si>
    <t xml:space="preserve">kg</t>
  </si>
  <si>
    <t xml:space="preserve">Cemento gris en sacos.</t>
  </si>
  <si>
    <t xml:space="preserve">Subtotal materiales:</t>
  </si>
  <si>
    <t xml:space="preserve">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</si>
  <si>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</si>
  <si>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</si>
  <si>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</si>
  <si>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maquinaria:</t>
  </si>
  <si>
    <t xml:space="preserve">Mano de obra</t>
  </si>
  <si>
    <t xml:space="preserve">mo043</t>
  </si>
  <si>
    <t xml:space="preserve">h</t>
  </si>
  <si>
    <t xml:space="preserve">Maestro 1ª enfierrador.</t>
  </si>
  <si>
    <t xml:space="preserve">mo090</t>
  </si>
  <si>
    <t xml:space="preserve">h</t>
  </si>
  <si>
    <t xml:space="preserve">Ayudante enfierrador.</t>
  </si>
  <si>
    <t xml:space="preserve">mo113</t>
  </si>
  <si>
    <t xml:space="preserve">h</t>
  </si>
  <si>
    <t xml:space="preserve">Jornal construcción.</t>
  </si>
  <si>
    <t xml:space="preserve">mo112</t>
  </si>
  <si>
    <t xml:space="preserve">h</t>
  </si>
  <si>
    <t xml:space="preserve">Jornal especializado de construcción.</t>
  </si>
  <si>
    <t xml:space="preserve">mo045</t>
  </si>
  <si>
    <t xml:space="preserve">h</t>
  </si>
  <si>
    <t xml:space="preserve">Maestro 1ª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</si>
  <si>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</si>
  <si>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</si>
  <si>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</si>
  <si>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</si>
  <si>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</si>
  <si>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</si>
  <si>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</si>
  <si>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$ 1.510,23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</si>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</sst>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93" customWidth="1"/>
    <col min="3" max="3" width="1.36" customWidth="1"/>
    <col min="4" max="4" width="6.29" customWidth="1"/>
    <col min="5" max="5" width="68.85" customWidth="1"/>
    <col min="6" max="6" width="12.24" customWidth="1"/>
    <col min="7" max="7" width="13.77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102.74</v>
      </c>
      <c r="H10" s="12">
        <f ca="1">ROUND(INDIRECT(ADDRESS(ROW()+(0), COLUMN()+(-2), 1))*INDIRECT(ADDRESS(ROW()+(0), COLUMN()+(-1), 1)), 2)</f>
        <v>821.92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81.6</v>
      </c>
      <c r="G11" s="12">
        <v>685.64</v>
      </c>
      <c r="H11" s="12">
        <f ca="1">ROUND(INDIRECT(ADDRESS(ROW()+(0), COLUMN()+(-2), 1))*INDIRECT(ADDRESS(ROW()+(0), COLUMN()+(-1), 1)), 2)</f>
        <v>55948.2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0.56</v>
      </c>
      <c r="G12" s="12">
        <v>924.2</v>
      </c>
      <c r="H12" s="12">
        <f ca="1">ROUND(INDIRECT(ADDRESS(ROW()+(0), COLUMN()+(-2), 1))*INDIRECT(ADDRESS(ROW()+(0), COLUMN()+(-1), 1)), 2)</f>
        <v>517.55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0.179</v>
      </c>
      <c r="G13" s="12">
        <v>924.2</v>
      </c>
      <c r="H13" s="12">
        <f ca="1">ROUND(INDIRECT(ADDRESS(ROW()+(0), COLUMN()+(-2), 1))*INDIRECT(ADDRESS(ROW()+(0), COLUMN()+(-1), 1)), 2)</f>
        <v>165.43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0.476</v>
      </c>
      <c r="G14" s="12">
        <v>10855.4</v>
      </c>
      <c r="H14" s="12">
        <f ca="1">ROUND(INDIRECT(ADDRESS(ROW()+(0), COLUMN()+(-2), 1))*INDIRECT(ADDRESS(ROW()+(0), COLUMN()+(-1), 1)), 2)</f>
        <v>5167.16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0.82</v>
      </c>
      <c r="G15" s="12">
        <v>17750</v>
      </c>
      <c r="H15" s="12">
        <f ca="1">ROUND(INDIRECT(ADDRESS(ROW()+(0), COLUMN()+(-2), 1))*INDIRECT(ADDRESS(ROW()+(0), COLUMN()+(-1), 1)), 2)</f>
        <v>14555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304.5</v>
      </c>
      <c r="G16" s="14">
        <v>100.67</v>
      </c>
      <c r="H16" s="14">
        <f ca="1">ROUND(INDIRECT(ADDRESS(ROW()+(0), COLUMN()+(-2), 1))*INDIRECT(ADDRESS(ROW()+(0), COLUMN()+(-1), 1)), 2)</f>
        <v>30654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107829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0.63</v>
      </c>
      <c r="G19" s="14">
        <v>2262.69</v>
      </c>
      <c r="H19" s="14">
        <f ca="1">ROUND(INDIRECT(ADDRESS(ROW()+(0), COLUMN()+(-2), 1))*INDIRECT(ADDRESS(ROW()+(0), COLUMN()+(-1), 1)), 2)</f>
        <v>1425.49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1425.49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1.091</v>
      </c>
      <c r="G22" s="12">
        <v>9042.6</v>
      </c>
      <c r="H22" s="12">
        <f ca="1">ROUND(INDIRECT(ADDRESS(ROW()+(0), COLUMN()+(-2), 1))*INDIRECT(ADDRESS(ROW()+(0), COLUMN()+(-1), 1)), 2)</f>
        <v>9865.48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1.273</v>
      </c>
      <c r="G23" s="12">
        <v>6755.37</v>
      </c>
      <c r="H23" s="12">
        <f ca="1">ROUND(INDIRECT(ADDRESS(ROW()+(0), COLUMN()+(-2), 1))*INDIRECT(ADDRESS(ROW()+(0), COLUMN()+(-1), 1)), 2)</f>
        <v>8599.59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1.194</v>
      </c>
      <c r="G24" s="12">
        <v>6257.69</v>
      </c>
      <c r="H24" s="12">
        <f ca="1">ROUND(INDIRECT(ADDRESS(ROW()+(0), COLUMN()+(-2), 1))*INDIRECT(ADDRESS(ROW()+(0), COLUMN()+(-1), 1)), 2)</f>
        <v>7471.68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1.25</v>
      </c>
      <c r="G25" s="12">
        <v>6361.55</v>
      </c>
      <c r="H25" s="12">
        <f ca="1">ROUND(INDIRECT(ADDRESS(ROW()+(0), COLUMN()+(-2), 1))*INDIRECT(ADDRESS(ROW()+(0), COLUMN()+(-1), 1)), 2)</f>
        <v>7951.94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0.136</v>
      </c>
      <c r="G26" s="12">
        <v>9042.6</v>
      </c>
      <c r="H26" s="12">
        <f ca="1">ROUND(INDIRECT(ADDRESS(ROW()+(0), COLUMN()+(-2), 1))*INDIRECT(ADDRESS(ROW()+(0), COLUMN()+(-1), 1)), 2)</f>
        <v>1229.79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3">
        <v>0.546</v>
      </c>
      <c r="G27" s="14">
        <v>6755.37</v>
      </c>
      <c r="H27" s="14">
        <f ca="1">ROUND(INDIRECT(ADDRESS(ROW()+(0), COLUMN()+(-2), 1))*INDIRECT(ADDRESS(ROW()+(0), COLUMN()+(-1), 1)), 2)</f>
        <v>3688.43</v>
      </c>
    </row>
    <row r="28" spans="1:8" ht="13.50" thickBot="1" customHeight="1">
      <c r="A28" s="15"/>
      <c r="B28" s="15"/>
      <c r="C28" s="15"/>
      <c r="D28" s="15"/>
      <c r="E28" s="15"/>
      <c r="F28" s="9" t="s">
        <v>58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38806.9</v>
      </c>
    </row>
    <row r="29" spans="1:8" ht="13.50" thickBot="1" customHeight="1">
      <c r="A29" s="15">
        <v>4</v>
      </c>
      <c r="B29" s="15"/>
      <c r="C29" s="15"/>
      <c r="D29" s="15"/>
      <c r="E29" s="18" t="s">
        <v>59</v>
      </c>
      <c r="F29" s="18"/>
      <c r="G29" s="15"/>
      <c r="H29" s="15"/>
    </row>
    <row r="30" spans="1:8" ht="13.50" thickBot="1" customHeight="1">
      <c r="A30" s="19"/>
      <c r="B30" s="19"/>
      <c r="C30" s="20" t="s">
        <v>60</v>
      </c>
      <c r="D30" s="20"/>
      <c r="E30" s="19" t="s">
        <v>61</v>
      </c>
      <c r="F30" s="13">
        <v>2</v>
      </c>
      <c r="G30" s="14">
        <f ca="1">ROUND(SUM(INDIRECT(ADDRESS(ROW()+(-2), COLUMN()+(1), 1)),INDIRECT(ADDRESS(ROW()+(-10), COLUMN()+(1), 1)),INDIRECT(ADDRESS(ROW()+(-13), COLUMN()+(1), 1))), 2)</f>
        <v>148062</v>
      </c>
      <c r="H30" s="14">
        <f ca="1">ROUND(INDIRECT(ADDRESS(ROW()+(0), COLUMN()+(-2), 1))*INDIRECT(ADDRESS(ROW()+(0), COLUMN()+(-1), 1))/100, 2)</f>
        <v>2961.23</v>
      </c>
    </row>
    <row r="31" spans="1:8" ht="13.50" thickBot="1" customHeight="1">
      <c r="A31" s="21" t="s">
        <v>62</v>
      </c>
      <c r="B31" s="21"/>
      <c r="C31" s="22"/>
      <c r="D31" s="22"/>
      <c r="E31" s="23"/>
      <c r="F31" s="24" t="s">
        <v>63</v>
      </c>
      <c r="G31" s="25"/>
      <c r="H31" s="26">
        <f ca="1">ROUND(SUM(INDIRECT(ADDRESS(ROW()+(-1), COLUMN()+(0), 1)),INDIRECT(ADDRESS(ROW()+(-3), COLUMN()+(0), 1)),INDIRECT(ADDRESS(ROW()+(-11), COLUMN()+(0), 1)),INDIRECT(ADDRESS(ROW()+(-14), COLUMN()+(0), 1))), 2)</f>
        <v>151023</v>
      </c>
    </row>
  </sheetData>
  <mergeCells count="5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