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<sst xmlns="http://schemas.openxmlformats.org/spreadsheetml/2006/main" count="93" uniqueCount="93">
  <si>
    <t xml:space="preserve"/>
  </si>
  <si>
    <t xml:space="preserve">CCP005</t>
  </si>
  <si>
    <t xml:space="preserve">m</t>
  </si>
  <si>
    <t xml:space="preserve">Murete guía para muro pantalla.</t>
  </si>
  <si>
    <r>
      <rPr>
        <sz val="8.25"/>
        <color rgb="FF000000"/>
        <rFont val="Arial"/>
        <family val="2"/>
      </rPr>
      <t xml:space="preserve">Doble murete guía, para muro pantalla, de hormigón armado de sección 70x25 cm; realizado con hormigón H20 (20) 20/6, no expuesto a ciclos hielo-deshielo, exposición a sulfatos despreciable, sin requerimiento de permeabilidad, no expuesto a ambientes salinos, docilidad blanda, preparado en obra, con cemento grado normal, y vaciado con medios manuales, y acero A63-42H, con una cuantía aproximada de 25 kg/m; montaje y retiro del sistema de moldaje recuperable metálico a dos caras. Incluso alambre de atar, separadores y líquido desmoldante, para evitar la adherencia del hormigón al moldaje. El precio incluye el corte, doblado y armado del acero en el área de procesamiento de armadura, en obra, el montaje en el lugar definitivo de su colocación en obra, la demolición del murete guía con retroexcavadora con martillo rompedor y la carga mecánica de escombros sobre camión o contenedor.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</si>
  <si>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</si>
  <si>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</si>
  <si>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</si>
  <si>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</si>
  <si>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</si>
  <si>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</si>
  <si>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</si>
  <si>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mt08eme040</t>
  </si>
  <si>
    <t xml:space="preserve">m²</t>
  </si>
  <si>
    <t xml:space="preserve">Paneles metálicos de varias dimensiones, para conformar moldajes elementos de hormigón.</t>
  </si>
  <si>
    <t xml:space="preserve">mt50spa052b</t>
  </si>
  <si>
    <t xml:space="preserve">m</t>
  </si>
  <si>
    <t xml:space="preserve">Tablón de madera de pino, de 20x7,2 cm.</t>
  </si>
  <si>
    <t xml:space="preserve">mt50spa081a</t>
  </si>
  <si>
    <t xml:space="preserve">Ud</t>
  </si>
  <si>
    <t xml:space="preserve">Puntal metálico telescópico, de hasta 3 m de altura.</t>
  </si>
  <si>
    <t xml:space="preserve">mt08eme051a</t>
  </si>
  <si>
    <t xml:space="preserve">m</t>
  </si>
  <si>
    <t xml:space="preserve">Fleje de acero galvanizado, para moldaje metálico.</t>
  </si>
  <si>
    <t xml:space="preserve">mt08var050</t>
  </si>
  <si>
    <t xml:space="preserve">kg</t>
  </si>
  <si>
    <t xml:space="preserve">Alambre galvanizado para atar, de 1,30 mm de diámetro.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</si>
  <si>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</si>
  <si>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</si>
  <si>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</si>
  <si>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</si>
  <si>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</si>
  <si>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moldajes metálicos, fenólicos o de madera.</t>
  </si>
  <si>
    <t xml:space="preserve">mt07aco020a</t>
  </si>
  <si>
    <t xml:space="preserve">Ud</t>
  </si>
  <si>
    <t xml:space="preserve">Separador homologado para fundaciones.</t>
  </si>
  <si>
    <t xml:space="preserve">mt07aco100a</t>
  </si>
  <si>
    <t xml:space="preserve">kg</t>
  </si>
  <si>
    <t xml:space="preserve">Acero en barras con resaltes, A63-42H, de varios diámetros, según NCh204.Of77.</t>
  </si>
  <si>
    <t xml:space="preserve">mt08aaa010a</t>
  </si>
  <si>
    <t xml:space="preserve">m³</t>
  </si>
  <si>
    <t xml:space="preserve">Agua.</t>
  </si>
  <si>
    <t xml:space="preserve">mt01arg000e</t>
  </si>
  <si>
    <t xml:space="preserve">m³</t>
  </si>
  <si>
    <t xml:space="preserve">Arena cribada.</t>
  </si>
  <si>
    <t xml:space="preserve">mt01arg001em</t>
  </si>
  <si>
    <t xml:space="preserve">m³</t>
  </si>
  <si>
    <t xml:space="preserve">Árido grueso homogeneizado, de tamaño máximo 20 mm.</t>
  </si>
  <si>
    <t xml:space="preserve">mt08cem000e</t>
  </si>
  <si>
    <t xml:space="preserve">kg</t>
  </si>
  <si>
    <t xml:space="preserve">Cemento gris en sacos.</t>
  </si>
  <si>
    <t xml:space="preserve">Subtotal materiales:</t>
  </si>
  <si>
    <t xml:space="preserve">Maquinaria</t>
  </si>
  <si>
    <t xml:space="preserve">mq01exn020a</t>
  </si>
  <si>
    <t xml:space="preserve">h</t>
  </si>
  <si>
    <t xml:space="preserve">Retroexcavadora hidráulica sobre neumáticos, de 105 kW.</t>
  </si>
  <si>
    <t xml:space="preserve">mq01ret010</t>
  </si>
  <si>
    <t xml:space="preserve">h</t>
  </si>
  <si>
    <t xml:space="preserve">Miniretrocargadora sobre neumáticos de 15 kW.</t>
  </si>
  <si>
    <t xml:space="preserve">mq06hor010</t>
  </si>
  <si>
    <t xml:space="preserve">h</t>
  </si>
  <si>
    <t xml:space="preserve">Concretera eléctrica con una capacidad de amasado de 160 l.</t>
  </si>
  <si>
    <t xml:space="preserve">Subtotal maquinaria:</t>
  </si>
  <si>
    <t xml:space="preserve">Mano de obra</t>
  </si>
  <si>
    <t xml:space="preserve">mo044</t>
  </si>
  <si>
    <t xml:space="preserve">h</t>
  </si>
  <si>
    <t xml:space="preserve">Maestro 1ª carpintero de obra gruesa.</t>
  </si>
  <si>
    <t xml:space="preserve">mo091</t>
  </si>
  <si>
    <t xml:space="preserve">h</t>
  </si>
  <si>
    <t xml:space="preserve">Ayudante carpintero de obra gruesa.</t>
  </si>
  <si>
    <t xml:space="preserve">mo043</t>
  </si>
  <si>
    <t xml:space="preserve">h</t>
  </si>
  <si>
    <t xml:space="preserve">Maestro 1ª enfierrador.</t>
  </si>
  <si>
    <t xml:space="preserve">mo090</t>
  </si>
  <si>
    <t xml:space="preserve">h</t>
  </si>
  <si>
    <t xml:space="preserve">Ayudante enfierrador.</t>
  </si>
  <si>
    <t xml:space="preserve">mo045</t>
  </si>
  <si>
    <t xml:space="preserve">h</t>
  </si>
  <si>
    <t xml:space="preserve">Maestro 1ª concretero.</t>
  </si>
  <si>
    <t xml:space="preserve">mo092</t>
  </si>
  <si>
    <t xml:space="preserve">h</t>
  </si>
  <si>
    <t xml:space="preserve">Ayudante concretero.</t>
  </si>
  <si>
    <t xml:space="preserve">mo113</t>
  </si>
  <si>
    <t xml:space="preserve">h</t>
  </si>
  <si>
    <t xml:space="preserve">Jornal construcción.</t>
  </si>
  <si>
    <t xml:space="preserve">mo112</t>
  </si>
  <si>
    <t xml:space="preserve">h</t>
  </si>
  <si>
    <t xml:space="preserve">Jornal especializado de construcción.</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</si>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</sst>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7.14" customWidth="1"/>
    <col min="4" max="4" width="68.85" customWidth="1"/>
    <col min="5" max="5" width="12.24" customWidth="1"/>
    <col min="6" max="6" width="13.77"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0.007</v>
      </c>
      <c r="F10" s="12">
        <v>32039</v>
      </c>
      <c r="G10" s="12">
        <f ca="1">ROUND(INDIRECT(ADDRESS(ROW()+(0), COLUMN()+(-2), 1))*INDIRECT(ADDRESS(ROW()+(0), COLUMN()+(-1), 1)), 2)</f>
        <v>224.27</v>
      </c>
    </row>
    <row r="11" spans="1:7" ht="13.50" thickBot="1" customHeight="1">
      <c r="A11" s="1" t="s">
        <v>15</v>
      </c>
      <c r="B11" s="1"/>
      <c r="C11" s="10" t="s">
        <v>16</v>
      </c>
      <c r="D11" s="1" t="s">
        <v>17</v>
      </c>
      <c r="E11" s="11">
        <v>0.028</v>
      </c>
      <c r="F11" s="12">
        <v>3894.96</v>
      </c>
      <c r="G11" s="12">
        <f ca="1">ROUND(INDIRECT(ADDRESS(ROW()+(0), COLUMN()+(-2), 1))*INDIRECT(ADDRESS(ROW()+(0), COLUMN()+(-1), 1)), 2)</f>
        <v>109.06</v>
      </c>
    </row>
    <row r="12" spans="1:7" ht="13.50" thickBot="1" customHeight="1">
      <c r="A12" s="1" t="s">
        <v>18</v>
      </c>
      <c r="B12" s="1"/>
      <c r="C12" s="10" t="s">
        <v>19</v>
      </c>
      <c r="D12" s="1" t="s">
        <v>20</v>
      </c>
      <c r="E12" s="11">
        <v>0.018</v>
      </c>
      <c r="F12" s="12">
        <v>11862.3</v>
      </c>
      <c r="G12" s="12">
        <f ca="1">ROUND(INDIRECT(ADDRESS(ROW()+(0), COLUMN()+(-2), 1))*INDIRECT(ADDRESS(ROW()+(0), COLUMN()+(-1), 1)), 2)</f>
        <v>213.52</v>
      </c>
    </row>
    <row r="13" spans="1:7" ht="13.50" thickBot="1" customHeight="1">
      <c r="A13" s="1" t="s">
        <v>21</v>
      </c>
      <c r="B13" s="1"/>
      <c r="C13" s="10" t="s">
        <v>22</v>
      </c>
      <c r="D13" s="1" t="s">
        <v>23</v>
      </c>
      <c r="E13" s="11">
        <v>0.14</v>
      </c>
      <c r="F13" s="12">
        <v>178.67</v>
      </c>
      <c r="G13" s="12">
        <f ca="1">ROUND(INDIRECT(ADDRESS(ROW()+(0), COLUMN()+(-2), 1))*INDIRECT(ADDRESS(ROW()+(0), COLUMN()+(-1), 1)), 2)</f>
        <v>25.01</v>
      </c>
    </row>
    <row r="14" spans="1:7" ht="13.50" thickBot="1" customHeight="1">
      <c r="A14" s="1" t="s">
        <v>24</v>
      </c>
      <c r="B14" s="1"/>
      <c r="C14" s="10" t="s">
        <v>25</v>
      </c>
      <c r="D14" s="1" t="s">
        <v>26</v>
      </c>
      <c r="E14" s="11">
        <v>0.37</v>
      </c>
      <c r="F14" s="12">
        <v>924.2</v>
      </c>
      <c r="G14" s="12">
        <f ca="1">ROUND(INDIRECT(ADDRESS(ROW()+(0), COLUMN()+(-2), 1))*INDIRECT(ADDRESS(ROW()+(0), COLUMN()+(-1), 1)), 2)</f>
        <v>341.95</v>
      </c>
    </row>
    <row r="15" spans="1:7" ht="13.50" thickBot="1" customHeight="1">
      <c r="A15" s="1" t="s">
        <v>27</v>
      </c>
      <c r="B15" s="1"/>
      <c r="C15" s="10" t="s">
        <v>28</v>
      </c>
      <c r="D15" s="1" t="s">
        <v>29</v>
      </c>
      <c r="E15" s="11">
        <v>0.14</v>
      </c>
      <c r="F15" s="12">
        <v>5391.19</v>
      </c>
      <c r="G15" s="12">
        <f ca="1">ROUND(INDIRECT(ADDRESS(ROW()+(0), COLUMN()+(-2), 1))*INDIRECT(ADDRESS(ROW()+(0), COLUMN()+(-1), 1)), 2)</f>
        <v>754.77</v>
      </c>
    </row>
    <row r="16" spans="1:7" ht="24.00" thickBot="1" customHeight="1">
      <c r="A16" s="1" t="s">
        <v>30</v>
      </c>
      <c r="B16" s="1"/>
      <c r="C16" s="10" t="s">
        <v>31</v>
      </c>
      <c r="D16" s="1" t="s">
        <v>32</v>
      </c>
      <c r="E16" s="11">
        <v>0.042</v>
      </c>
      <c r="F16" s="12">
        <v>1111.64</v>
      </c>
      <c r="G16" s="12">
        <f ca="1">ROUND(INDIRECT(ADDRESS(ROW()+(0), COLUMN()+(-2), 1))*INDIRECT(ADDRESS(ROW()+(0), COLUMN()+(-1), 1)), 2)</f>
        <v>46.69</v>
      </c>
    </row>
    <row r="17" spans="1:7" ht="13.50" thickBot="1" customHeight="1">
      <c r="A17" s="1" t="s">
        <v>33</v>
      </c>
      <c r="B17" s="1"/>
      <c r="C17" s="10" t="s">
        <v>34</v>
      </c>
      <c r="D17" s="1" t="s">
        <v>35</v>
      </c>
      <c r="E17" s="11">
        <v>3</v>
      </c>
      <c r="F17" s="12">
        <v>102.74</v>
      </c>
      <c r="G17" s="12">
        <f ca="1">ROUND(INDIRECT(ADDRESS(ROW()+(0), COLUMN()+(-2), 1))*INDIRECT(ADDRESS(ROW()+(0), COLUMN()+(-1), 1)), 2)</f>
        <v>308.22</v>
      </c>
    </row>
    <row r="18" spans="1:7" ht="24.00" thickBot="1" customHeight="1">
      <c r="A18" s="1" t="s">
        <v>36</v>
      </c>
      <c r="B18" s="1"/>
      <c r="C18" s="10" t="s">
        <v>37</v>
      </c>
      <c r="D18" s="1" t="s">
        <v>38</v>
      </c>
      <c r="E18" s="11">
        <v>26.25</v>
      </c>
      <c r="F18" s="12">
        <v>685.64</v>
      </c>
      <c r="G18" s="12">
        <f ca="1">ROUND(INDIRECT(ADDRESS(ROW()+(0), COLUMN()+(-2), 1))*INDIRECT(ADDRESS(ROW()+(0), COLUMN()+(-1), 1)), 2)</f>
        <v>17998</v>
      </c>
    </row>
    <row r="19" spans="1:7" ht="13.50" thickBot="1" customHeight="1">
      <c r="A19" s="1" t="s">
        <v>39</v>
      </c>
      <c r="B19" s="1"/>
      <c r="C19" s="10" t="s">
        <v>40</v>
      </c>
      <c r="D19" s="1" t="s">
        <v>41</v>
      </c>
      <c r="E19" s="11">
        <v>0.065</v>
      </c>
      <c r="F19" s="12">
        <v>924.2</v>
      </c>
      <c r="G19" s="12">
        <f ca="1">ROUND(INDIRECT(ADDRESS(ROW()+(0), COLUMN()+(-2), 1))*INDIRECT(ADDRESS(ROW()+(0), COLUMN()+(-1), 1)), 2)</f>
        <v>60.07</v>
      </c>
    </row>
    <row r="20" spans="1:7" ht="13.50" thickBot="1" customHeight="1">
      <c r="A20" s="1" t="s">
        <v>42</v>
      </c>
      <c r="B20" s="1"/>
      <c r="C20" s="10" t="s">
        <v>43</v>
      </c>
      <c r="D20" s="1" t="s">
        <v>44</v>
      </c>
      <c r="E20" s="11">
        <v>0.174</v>
      </c>
      <c r="F20" s="12">
        <v>10855.4</v>
      </c>
      <c r="G20" s="12">
        <f ca="1">ROUND(INDIRECT(ADDRESS(ROW()+(0), COLUMN()+(-2), 1))*INDIRECT(ADDRESS(ROW()+(0), COLUMN()+(-1), 1)), 2)</f>
        <v>1888.83</v>
      </c>
    </row>
    <row r="21" spans="1:7" ht="13.50" thickBot="1" customHeight="1">
      <c r="A21" s="1" t="s">
        <v>45</v>
      </c>
      <c r="B21" s="1"/>
      <c r="C21" s="10" t="s">
        <v>46</v>
      </c>
      <c r="D21" s="1" t="s">
        <v>47</v>
      </c>
      <c r="E21" s="11">
        <v>0.301</v>
      </c>
      <c r="F21" s="12">
        <v>17750</v>
      </c>
      <c r="G21" s="12">
        <f ca="1">ROUND(INDIRECT(ADDRESS(ROW()+(0), COLUMN()+(-2), 1))*INDIRECT(ADDRESS(ROW()+(0), COLUMN()+(-1), 1)), 2)</f>
        <v>5342.75</v>
      </c>
    </row>
    <row r="22" spans="1:7" ht="13.50" thickBot="1" customHeight="1">
      <c r="A22" s="1" t="s">
        <v>48</v>
      </c>
      <c r="B22" s="1"/>
      <c r="C22" s="10" t="s">
        <v>49</v>
      </c>
      <c r="D22" s="1" t="s">
        <v>50</v>
      </c>
      <c r="E22" s="13">
        <v>111.65</v>
      </c>
      <c r="F22" s="14">
        <v>100.67</v>
      </c>
      <c r="G22" s="14">
        <f ca="1">ROUND(INDIRECT(ADDRESS(ROW()+(0), COLUMN()+(-2), 1))*INDIRECT(ADDRESS(ROW()+(0), COLUMN()+(-1), 1)), 2)</f>
        <v>11239.8</v>
      </c>
    </row>
    <row r="23" spans="1:7" ht="13.50" thickBot="1" customHeight="1">
      <c r="A23" s="15"/>
      <c r="B23" s="15"/>
      <c r="C23" s="15"/>
      <c r="D23" s="15"/>
      <c r="E23" s="9" t="s">
        <v>51</v>
      </c>
      <c r="F23" s="9"/>
      <c r="G2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38553</v>
      </c>
    </row>
    <row r="24" spans="1:7" ht="13.50" thickBot="1" customHeight="1">
      <c r="A24" s="15">
        <v>2</v>
      </c>
      <c r="B24" s="15"/>
      <c r="C24" s="15"/>
      <c r="D24" s="18" t="s">
        <v>52</v>
      </c>
      <c r="E24" s="18"/>
      <c r="F24" s="15"/>
      <c r="G24" s="15"/>
    </row>
    <row r="25" spans="1:7" ht="13.50" thickBot="1" customHeight="1">
      <c r="A25" s="1" t="s">
        <v>53</v>
      </c>
      <c r="B25" s="1"/>
      <c r="C25" s="10" t="s">
        <v>54</v>
      </c>
      <c r="D25" s="1" t="s">
        <v>55</v>
      </c>
      <c r="E25" s="11">
        <v>0.231</v>
      </c>
      <c r="F25" s="12">
        <v>34046.5</v>
      </c>
      <c r="G25" s="12">
        <f ca="1">ROUND(INDIRECT(ADDRESS(ROW()+(0), COLUMN()+(-2), 1))*INDIRECT(ADDRESS(ROW()+(0), COLUMN()+(-1), 1)), 2)</f>
        <v>7864.75</v>
      </c>
    </row>
    <row r="26" spans="1:7" ht="13.50" thickBot="1" customHeight="1">
      <c r="A26" s="1" t="s">
        <v>56</v>
      </c>
      <c r="B26" s="1"/>
      <c r="C26" s="10" t="s">
        <v>57</v>
      </c>
      <c r="D26" s="1" t="s">
        <v>58</v>
      </c>
      <c r="E26" s="11">
        <v>0.108</v>
      </c>
      <c r="F26" s="12">
        <v>30079.9</v>
      </c>
      <c r="G26" s="12">
        <f ca="1">ROUND(INDIRECT(ADDRESS(ROW()+(0), COLUMN()+(-2), 1))*INDIRECT(ADDRESS(ROW()+(0), COLUMN()+(-1), 1)), 2)</f>
        <v>3248.63</v>
      </c>
    </row>
    <row r="27" spans="1:7" ht="13.50" thickBot="1" customHeight="1">
      <c r="A27" s="1" t="s">
        <v>59</v>
      </c>
      <c r="B27" s="1"/>
      <c r="C27" s="10" t="s">
        <v>60</v>
      </c>
      <c r="D27" s="1" t="s">
        <v>61</v>
      </c>
      <c r="E27" s="13">
        <v>0.231</v>
      </c>
      <c r="F27" s="14">
        <v>2262.69</v>
      </c>
      <c r="G27" s="14">
        <f ca="1">ROUND(INDIRECT(ADDRESS(ROW()+(0), COLUMN()+(-2), 1))*INDIRECT(ADDRESS(ROW()+(0), COLUMN()+(-1), 1)), 2)</f>
        <v>522.68</v>
      </c>
    </row>
    <row r="28" spans="1:7" ht="13.50" thickBot="1" customHeight="1">
      <c r="A28" s="15"/>
      <c r="B28" s="15"/>
      <c r="C28" s="15"/>
      <c r="D28" s="15"/>
      <c r="E28" s="9" t="s">
        <v>62</v>
      </c>
      <c r="F28" s="9"/>
      <c r="G28" s="17">
        <f ca="1">ROUND(SUM(INDIRECT(ADDRESS(ROW()+(-1), COLUMN()+(0), 1)),INDIRECT(ADDRESS(ROW()+(-2), COLUMN()+(0), 1)),INDIRECT(ADDRESS(ROW()+(-3), COLUMN()+(0), 1))), 2)</f>
        <v>11636.1</v>
      </c>
    </row>
    <row r="29" spans="1:7" ht="13.50" thickBot="1" customHeight="1">
      <c r="A29" s="15">
        <v>3</v>
      </c>
      <c r="B29" s="15"/>
      <c r="C29" s="15"/>
      <c r="D29" s="18" t="s">
        <v>63</v>
      </c>
      <c r="E29" s="18"/>
      <c r="F29" s="15"/>
      <c r="G29" s="15"/>
    </row>
    <row r="30" spans="1:7" ht="13.50" thickBot="1" customHeight="1">
      <c r="A30" s="1" t="s">
        <v>64</v>
      </c>
      <c r="B30" s="1"/>
      <c r="C30" s="10" t="s">
        <v>65</v>
      </c>
      <c r="D30" s="1" t="s">
        <v>66</v>
      </c>
      <c r="E30" s="11">
        <v>0.477</v>
      </c>
      <c r="F30" s="12">
        <v>9042.6</v>
      </c>
      <c r="G30" s="12">
        <f ca="1">ROUND(INDIRECT(ADDRESS(ROW()+(0), COLUMN()+(-2), 1))*INDIRECT(ADDRESS(ROW()+(0), COLUMN()+(-1), 1)), 2)</f>
        <v>4313.32</v>
      </c>
    </row>
    <row r="31" spans="1:7" ht="13.50" thickBot="1" customHeight="1">
      <c r="A31" s="1" t="s">
        <v>67</v>
      </c>
      <c r="B31" s="1"/>
      <c r="C31" s="10" t="s">
        <v>68</v>
      </c>
      <c r="D31" s="1" t="s">
        <v>69</v>
      </c>
      <c r="E31" s="11">
        <v>0.637</v>
      </c>
      <c r="F31" s="12">
        <v>6755.37</v>
      </c>
      <c r="G31" s="12">
        <f ca="1">ROUND(INDIRECT(ADDRESS(ROW()+(0), COLUMN()+(-2), 1))*INDIRECT(ADDRESS(ROW()+(0), COLUMN()+(-1), 1)), 2)</f>
        <v>4303.17</v>
      </c>
    </row>
    <row r="32" spans="1:7" ht="13.50" thickBot="1" customHeight="1">
      <c r="A32" s="1" t="s">
        <v>70</v>
      </c>
      <c r="B32" s="1"/>
      <c r="C32" s="10" t="s">
        <v>71</v>
      </c>
      <c r="D32" s="1" t="s">
        <v>72</v>
      </c>
      <c r="E32" s="11">
        <v>0.227</v>
      </c>
      <c r="F32" s="12">
        <v>9042.6</v>
      </c>
      <c r="G32" s="12">
        <f ca="1">ROUND(INDIRECT(ADDRESS(ROW()+(0), COLUMN()+(-2), 1))*INDIRECT(ADDRESS(ROW()+(0), COLUMN()+(-1), 1)), 2)</f>
        <v>2052.67</v>
      </c>
    </row>
    <row r="33" spans="1:7" ht="13.50" thickBot="1" customHeight="1">
      <c r="A33" s="1" t="s">
        <v>73</v>
      </c>
      <c r="B33" s="1"/>
      <c r="C33" s="10" t="s">
        <v>74</v>
      </c>
      <c r="D33" s="1" t="s">
        <v>75</v>
      </c>
      <c r="E33" s="11">
        <v>0.256</v>
      </c>
      <c r="F33" s="12">
        <v>6755.37</v>
      </c>
      <c r="G33" s="12">
        <f ca="1">ROUND(INDIRECT(ADDRESS(ROW()+(0), COLUMN()+(-2), 1))*INDIRECT(ADDRESS(ROW()+(0), COLUMN()+(-1), 1)), 2)</f>
        <v>1729.37</v>
      </c>
    </row>
    <row r="34" spans="1:7" ht="13.50" thickBot="1" customHeight="1">
      <c r="A34" s="1" t="s">
        <v>76</v>
      </c>
      <c r="B34" s="1"/>
      <c r="C34" s="10" t="s">
        <v>77</v>
      </c>
      <c r="D34" s="1" t="s">
        <v>78</v>
      </c>
      <c r="E34" s="11">
        <v>0.031</v>
      </c>
      <c r="F34" s="12">
        <v>9042.6</v>
      </c>
      <c r="G34" s="12">
        <f ca="1">ROUND(INDIRECT(ADDRESS(ROW()+(0), COLUMN()+(-2), 1))*INDIRECT(ADDRESS(ROW()+(0), COLUMN()+(-1), 1)), 2)</f>
        <v>280.32</v>
      </c>
    </row>
    <row r="35" spans="1:7" ht="13.50" thickBot="1" customHeight="1">
      <c r="A35" s="1" t="s">
        <v>79</v>
      </c>
      <c r="B35" s="1"/>
      <c r="C35" s="10" t="s">
        <v>80</v>
      </c>
      <c r="D35" s="1" t="s">
        <v>81</v>
      </c>
      <c r="E35" s="11">
        <v>0.123</v>
      </c>
      <c r="F35" s="12">
        <v>6755.37</v>
      </c>
      <c r="G35" s="12">
        <f ca="1">ROUND(INDIRECT(ADDRESS(ROW()+(0), COLUMN()+(-2), 1))*INDIRECT(ADDRESS(ROW()+(0), COLUMN()+(-1), 1)), 2)</f>
        <v>830.91</v>
      </c>
    </row>
    <row r="36" spans="1:7" ht="13.50" thickBot="1" customHeight="1">
      <c r="A36" s="1" t="s">
        <v>82</v>
      </c>
      <c r="B36" s="1"/>
      <c r="C36" s="10" t="s">
        <v>83</v>
      </c>
      <c r="D36" s="1" t="s">
        <v>84</v>
      </c>
      <c r="E36" s="11">
        <v>0.722</v>
      </c>
      <c r="F36" s="12">
        <v>6257.69</v>
      </c>
      <c r="G36" s="12">
        <f ca="1">ROUND(INDIRECT(ADDRESS(ROW()+(0), COLUMN()+(-2), 1))*INDIRECT(ADDRESS(ROW()+(0), COLUMN()+(-1), 1)), 2)</f>
        <v>4518.05</v>
      </c>
    </row>
    <row r="37" spans="1:7" ht="13.50" thickBot="1" customHeight="1">
      <c r="A37" s="1" t="s">
        <v>85</v>
      </c>
      <c r="B37" s="1"/>
      <c r="C37" s="10" t="s">
        <v>86</v>
      </c>
      <c r="D37" s="1" t="s">
        <v>87</v>
      </c>
      <c r="E37" s="13">
        <v>0.481</v>
      </c>
      <c r="F37" s="14">
        <v>6361.55</v>
      </c>
      <c r="G37" s="14">
        <f ca="1">ROUND(INDIRECT(ADDRESS(ROW()+(0), COLUMN()+(-2), 1))*INDIRECT(ADDRESS(ROW()+(0), COLUMN()+(-1), 1)), 2)</f>
        <v>3059.91</v>
      </c>
    </row>
    <row r="38" spans="1:7" ht="13.50" thickBot="1" customHeight="1">
      <c r="A38" s="15"/>
      <c r="B38" s="15"/>
      <c r="C38" s="15"/>
      <c r="D38" s="15"/>
      <c r="E38" s="9" t="s">
        <v>88</v>
      </c>
      <c r="F38" s="9"/>
      <c r="G38" s="17">
        <f ca="1">ROUND(SUM(INDIRECT(ADDRESS(ROW()+(-1), COLUMN()+(0), 1)),INDIRECT(ADDRESS(ROW()+(-2), COLUMN()+(0), 1)),INDIRECT(ADDRESS(ROW()+(-3), COLUMN()+(0), 1)),INDIRECT(ADDRESS(ROW()+(-4), COLUMN()+(0), 1)),INDIRECT(ADDRESS(ROW()+(-5), COLUMN()+(0), 1)),INDIRECT(ADDRESS(ROW()+(-6), COLUMN()+(0), 1)),INDIRECT(ADDRESS(ROW()+(-7), COLUMN()+(0), 1)),INDIRECT(ADDRESS(ROW()+(-8), COLUMN()+(0), 1))), 2)</f>
        <v>21087.7</v>
      </c>
    </row>
    <row r="39" spans="1:7" ht="13.50" thickBot="1" customHeight="1">
      <c r="A39" s="15">
        <v>4</v>
      </c>
      <c r="B39" s="15"/>
      <c r="C39" s="15"/>
      <c r="D39" s="18" t="s">
        <v>89</v>
      </c>
      <c r="E39" s="18"/>
      <c r="F39" s="15"/>
      <c r="G39" s="15"/>
    </row>
    <row r="40" spans="1:7" ht="13.50" thickBot="1" customHeight="1">
      <c r="A40" s="19"/>
      <c r="B40" s="19"/>
      <c r="C40" s="20" t="s">
        <v>90</v>
      </c>
      <c r="D40" s="19" t="s">
        <v>91</v>
      </c>
      <c r="E40" s="13">
        <v>2</v>
      </c>
      <c r="F40" s="14">
        <f ca="1">ROUND(SUM(INDIRECT(ADDRESS(ROW()+(-2), COLUMN()+(1), 1)),INDIRECT(ADDRESS(ROW()+(-12), COLUMN()+(1), 1)),INDIRECT(ADDRESS(ROW()+(-17), COLUMN()+(1), 1))), 2)</f>
        <v>71276.8</v>
      </c>
      <c r="G40" s="14">
        <f ca="1">ROUND(INDIRECT(ADDRESS(ROW()+(0), COLUMN()+(-2), 1))*INDIRECT(ADDRESS(ROW()+(0), COLUMN()+(-1), 1))/100, 2)</f>
        <v>1425.54</v>
      </c>
    </row>
    <row r="41" spans="1:7" ht="13.50" thickBot="1" customHeight="1">
      <c r="A41" s="8"/>
      <c r="B41" s="8"/>
      <c r="C41" s="8"/>
      <c r="D41" s="8"/>
      <c r="E41" s="21" t="s">
        <v>92</v>
      </c>
      <c r="F41" s="21"/>
      <c r="G41" s="22">
        <f ca="1">ROUND(SUM(INDIRECT(ADDRESS(ROW()+(-1), COLUMN()+(0), 1)),INDIRECT(ADDRESS(ROW()+(-3), COLUMN()+(0), 1)),INDIRECT(ADDRESS(ROW()+(-13), COLUMN()+(0), 1)),INDIRECT(ADDRESS(ROW()+(-18), COLUMN()+(0), 1))), 2)</f>
        <v>72702.3</v>
      </c>
    </row>
  </sheetData>
  <mergeCells count="4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E23:F23"/>
    <mergeCell ref="A24:B24"/>
    <mergeCell ref="D24:E24"/>
    <mergeCell ref="A25:B25"/>
    <mergeCell ref="A26:B26"/>
    <mergeCell ref="A27:B27"/>
    <mergeCell ref="A28:B28"/>
    <mergeCell ref="E28:F28"/>
    <mergeCell ref="A29:B29"/>
    <mergeCell ref="D29:E29"/>
    <mergeCell ref="A30:B30"/>
    <mergeCell ref="A31:B31"/>
    <mergeCell ref="A32:B32"/>
    <mergeCell ref="A33:B33"/>
    <mergeCell ref="A34:B34"/>
    <mergeCell ref="A35:B35"/>
    <mergeCell ref="A36:B36"/>
    <mergeCell ref="A37:B37"/>
    <mergeCell ref="A38:B38"/>
    <mergeCell ref="E38:F38"/>
    <mergeCell ref="A39:B39"/>
    <mergeCell ref="D39:E39"/>
    <mergeCell ref="A40:B40"/>
    <mergeCell ref="A41:B41"/>
    <mergeCell ref="E41:F41"/>
  </mergeCells>
  <pageMargins left="0.147638" right="0.147638" top="0.206693" bottom="0.206693" header="0.0" footer="0.0"/>
  <pageSetup paperSize="9" orientation="portrait"/>
  <rowBreaks count="0" manualBreakCount="0">
    </rowBreaks>
</worksheet>
</file>