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<sst xmlns="http://schemas.openxmlformats.org/spreadsheetml/2006/main" count="88" uniqueCount="88">
  <si>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</si>
  <si>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QDC030</t>
  </si>
  <si>
    <t xml:space="preserve">m²</t>
  </si>
  <si>
    <t xml:space="preserve">Azotea no transitable, no ventilada, ajardinada intensiva, tipo convencional. Imprimación con láminas de poliolefinas, tipo monocapa.</t>
  </si>
  <si>
    <r>
      <rPr>
        <sz val="8.25"/>
        <color rgb="FF000000"/>
        <rFont val="Arial"/>
        <family val="2"/>
      </rPr>
      <t xml:space="preserve">Azotea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poliestireno extruido, de superficie lisa y mecanizado lateral a media madera, de 50 mm de espesor, resistencia a compresión &gt;= 300 kPa; IMPERMEABILIZACIÓN: tipo monocapa, adherida, formada por una lámina impermeabilizante flexible de polietileno, con ambas caras revestidas de geotextil no tejido, Schlüter-KERDI 200 "SCHLÜTER-SYSTEMS", de 0,2 mm de espesor, fijada al soporte en toda su superficie mediante adhesivo cementoso de fraguado normal, C1, color gris, y solapes fijados con adhesivo bicomponente Schlüter-KERDI-COLL-L; CAPA DRENANTE Y FILTRANTE: lámina drenante de estructura nodular de polietileno, Schlüter-TROBA-PLUS 8 "SCHLÜTER-SYSTEMS", con nódulos de 8 mm de altura, revestida de geotextil no tejido en su cara superior;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</si>
  <si>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</si>
  <si>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</si>
  <si>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</si>
  <si>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</si>
  <si>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</si>
  <si>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</si>
  <si>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</si>
  <si>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</si>
  <si>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</si>
  <si>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</si>
  <si>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</si>
  <si>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</si>
  <si>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</si>
  <si>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</si>
  <si>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</si>
  <si>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</si>
  <si>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</si>
  <si>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</si>
  <si>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</si>
  <si>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</si>
  <si>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</si>
  <si>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</si>
  <si>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</si>
  <si>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</si>
  <si>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</si>
  <si>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</si>
  <si>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</si>
  <si>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</si>
  <si>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</si>
  <si>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</si>
  <si>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</si>
  <si>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</si>
  <si>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</si>
  <si>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</si>
  <si>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</si>
  <si>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</si>
  <si>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</si>
  <si>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</si>
  <si>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</si>
  <si>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</si>
  <si>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mt15res340a</t>
  </si>
  <si>
    <t xml:space="preserve">m²</t>
  </si>
  <si>
    <t xml:space="preserve">Lámina drenante de estructura nodular de polietileno, Schlüter-TROBA-PLUS 8 "SCHLÜTER-SYSTEMS", con nódulos de 8 mm de altura, revestida de geotextil no tejido en su cara superior, suministrada en rollos de 12,5 m de longitud.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</si>
  <si>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</si>
  <si>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</si>
  <si>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</si>
  <si>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</si>
  <si>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</si>
  <si>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</si>
  <si>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</si>
  <si>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</si>
  <si>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</si>
  <si>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</si>
  <si>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</si>
  <si>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</si>
  <si>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</si>
  <si>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</si>
  <si>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</si>
  <si>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</si>
  <si>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</si>
  <si>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</si>
  <si>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</si>
  <si>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</si>
  <si>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</si>
  <si>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</si>
  <si>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</si>
  <si>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</si>
  <si>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</si>
  <si>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</si>
  <si>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</si>
  <si>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</si>
  <si>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</si>
  <si>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</si>
  <si>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</si>
  <si>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</si>
  <si>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</si>
  <si>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</si>
  <si>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</si>
  <si>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</si>
  <si>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</si>
  <si>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</si>
  <si>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$ 74.495,47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</si>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</sst>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2">
        <v>11985.7</v>
      </c>
      <c r="H17" s="12">
        <f ca="1">ROUND(INDIRECT(ADDRESS(ROW()+(0), COLUMN()+(-2), 1))*INDIRECT(ADDRESS(ROW()+(0), COLUMN()+(-1), 1)), 2)</f>
        <v>12585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4</v>
      </c>
      <c r="G18" s="12">
        <v>210.42</v>
      </c>
      <c r="H18" s="12">
        <f ca="1">ROUND(INDIRECT(ADDRESS(ROW()+(0), COLUMN()+(-2), 1))*INDIRECT(ADDRESS(ROW()+(0), COLUMN()+(-1), 1)), 2)</f>
        <v>841.68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2">
        <v>22207.8</v>
      </c>
      <c r="H19" s="12">
        <f ca="1">ROUND(INDIRECT(ADDRESS(ROW()+(0), COLUMN()+(-2), 1))*INDIRECT(ADDRESS(ROW()+(0), COLUMN()+(-1), 1)), 2)</f>
        <v>24428.5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0.105</v>
      </c>
      <c r="G20" s="12">
        <v>13464.7</v>
      </c>
      <c r="H20" s="12">
        <f ca="1">ROUND(INDIRECT(ADDRESS(ROW()+(0), COLUMN()+(-2), 1))*INDIRECT(ADDRESS(ROW()+(0), COLUMN()+(-1), 1)), 2)</f>
        <v>1413.8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22840.3</v>
      </c>
      <c r="H21" s="12">
        <f ca="1">ROUND(INDIRECT(ADDRESS(ROW()+(0), COLUMN()+(-2), 1))*INDIRECT(ADDRESS(ROW()+(0), COLUMN()+(-1), 1)), 2)</f>
        <v>23982.4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0.25</v>
      </c>
      <c r="G22" s="14">
        <v>12840.6</v>
      </c>
      <c r="H22" s="14">
        <f ca="1">ROUND(INDIRECT(ADDRESS(ROW()+(0), COLUMN()+(-2), 1))*INDIRECT(ADDRESS(ROW()+(0), COLUMN()+(-1), 1)), 2)</f>
        <v>3210.16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79008.7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2206.2</v>
      </c>
      <c r="H25" s="14">
        <f ca="1">ROUND(INDIRECT(ADDRESS(ROW()+(0), COLUMN()+(-2), 1))*INDIRECT(ADDRESS(ROW()+(0), COLUMN()+(-1), 1)), 2)</f>
        <v>61.77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61.77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0.102</v>
      </c>
      <c r="G28" s="12">
        <v>8327.21</v>
      </c>
      <c r="H28" s="12">
        <f ca="1">ROUND(INDIRECT(ADDRESS(ROW()+(0), COLUMN()+(-2), 1))*INDIRECT(ADDRESS(ROW()+(0), COLUMN()+(-1), 1)), 2)</f>
        <v>849.38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0.466</v>
      </c>
      <c r="G29" s="12">
        <v>5997.35</v>
      </c>
      <c r="H29" s="12">
        <f ca="1">ROUND(INDIRECT(ADDRESS(ROW()+(0), COLUMN()+(-2), 1))*INDIRECT(ADDRESS(ROW()+(0), COLUMN()+(-1), 1)), 2)</f>
        <v>2794.77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0.171</v>
      </c>
      <c r="G30" s="12">
        <v>8327.21</v>
      </c>
      <c r="H30" s="12">
        <f ca="1">ROUND(INDIRECT(ADDRESS(ROW()+(0), COLUMN()+(-2), 1))*INDIRECT(ADDRESS(ROW()+(0), COLUMN()+(-1), 1)), 2)</f>
        <v>1423.95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0.171</v>
      </c>
      <c r="G31" s="12">
        <v>6224.8</v>
      </c>
      <c r="H31" s="12">
        <f ca="1">ROUND(INDIRECT(ADDRESS(ROW()+(0), COLUMN()+(-2), 1))*INDIRECT(ADDRESS(ROW()+(0), COLUMN()+(-1), 1)), 2)</f>
        <v>1064.44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0.057</v>
      </c>
      <c r="G32" s="12">
        <v>8556.75</v>
      </c>
      <c r="H32" s="12">
        <f ca="1">ROUND(INDIRECT(ADDRESS(ROW()+(0), COLUMN()+(-2), 1))*INDIRECT(ADDRESS(ROW()+(0), COLUMN()+(-1), 1)), 2)</f>
        <v>487.73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0.057</v>
      </c>
      <c r="G33" s="12">
        <v>6224.8</v>
      </c>
      <c r="H33" s="12">
        <f ca="1">ROUND(INDIRECT(ADDRESS(ROW()+(0), COLUMN()+(-2), 1))*INDIRECT(ADDRESS(ROW()+(0), COLUMN()+(-1), 1)), 2)</f>
        <v>354.81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0.136</v>
      </c>
      <c r="G34" s="12">
        <v>8327.21</v>
      </c>
      <c r="H34" s="12">
        <f ca="1">ROUND(INDIRECT(ADDRESS(ROW()+(0), COLUMN()+(-2), 1))*INDIRECT(ADDRESS(ROW()+(0), COLUMN()+(-1), 1)), 2)</f>
        <v>1132.5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3">
        <v>0.136</v>
      </c>
      <c r="G35" s="14">
        <v>5997.35</v>
      </c>
      <c r="H35" s="14">
        <f ca="1">ROUND(INDIRECT(ADDRESS(ROW()+(0), COLUMN()+(-2), 1))*INDIRECT(ADDRESS(ROW()+(0), COLUMN()+(-1), 1)), 2)</f>
        <v>815.64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8923.22</v>
      </c>
    </row>
    <row r="37" spans="1:8" ht="13.50" thickBot="1" customHeight="1">
      <c r="A37" s="15">
        <v>4</v>
      </c>
      <c r="B37" s="15"/>
      <c r="C37" s="15"/>
      <c r="D37" s="18" t="s">
        <v>83</v>
      </c>
      <c r="E37" s="18"/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19" t="s">
        <v>85</v>
      </c>
      <c r="E38" s="19"/>
      <c r="F38" s="13">
        <v>2</v>
      </c>
      <c r="G38" s="14">
        <f ca="1">ROUND(SUM(INDIRECT(ADDRESS(ROW()+(-2), COLUMN()+(1), 1)),INDIRECT(ADDRESS(ROW()+(-12), COLUMN()+(1), 1)),INDIRECT(ADDRESS(ROW()+(-15), COLUMN()+(1), 1))), 2)</f>
        <v>87993.7</v>
      </c>
      <c r="H38" s="14">
        <f ca="1">ROUND(INDIRECT(ADDRESS(ROW()+(0), COLUMN()+(-2), 1))*INDIRECT(ADDRESS(ROW()+(0), COLUMN()+(-1), 1))/100, 2)</f>
        <v>1759.87</v>
      </c>
    </row>
    <row r="39" spans="1:8" ht="13.50" thickBot="1" customHeight="1">
      <c r="A39" s="21" t="s">
        <v>86</v>
      </c>
      <c r="B39" s="21"/>
      <c r="C39" s="22"/>
      <c r="D39" s="23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89753.6</v>
      </c>
    </row>
  </sheetData>
  <mergeCells count="7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F36:G36"/>
    <mergeCell ref="A37:B37"/>
    <mergeCell ref="D37:F37"/>
    <mergeCell ref="A38:B38"/>
    <mergeCell ref="D38:E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