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<sst xmlns="http://schemas.openxmlformats.org/spreadsheetml/2006/main" count="47" uniqueCount="47">
  <si>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</si>
  <si>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ICB007</t>
  </si>
  <si>
    <t xml:space="preserve">Ud</t>
  </si>
  <si>
    <t xml:space="preserve">Sistema de captación solar térmica para instalación individual, integrado en cubierta inclinada.</t>
  </si>
  <si>
    <r>
      <rPr>
        <sz val="8.25"/>
        <color rgb="FF000000"/>
        <rFont val="Arial"/>
        <family val="2"/>
      </rPr>
      <t xml:space="preserve">Captador solar térmico completo, partido, para instalación individual, Helioset PR 250-2 I "SAUNIER DUVAL", formado por un panel SRD 2.3 V, para colocación integrada en techo, montaje vertical, superficie útil 2,35 m², rendimiento óptico 0,8, coeficiente de pérdidas primario 3,327 W/m²K, coeficiente de pérdidas secundario 0,015 W/m²K², superficie absorbente y ductos de cobre y cubierta protectora de vidrio de seguridad, con conexiones hidráulicas, estructura soporte para colocación integrada en techo, e interacumulador de 250 litros, de dos serpentines, para sistema presurizado, eficiencia energética clase B, con, bomba de circulación solar, centralita solar térmica programable, vaina de inmersión para la sonda de temperatura, grupo de seguridad, ánodo de protección de magnesio y limitador de temperatura. Incluso líquido de relleno para captador solar térmico.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</si>
  <si>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</si>
  <si>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</si>
  <si>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</si>
  <si>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</si>
  <si>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</si>
  <si>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</si>
  <si>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</si>
  <si>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mt38css056Eana</t>
  </si>
  <si>
    <t xml:space="preserve">Ud</t>
  </si>
  <si>
    <t xml:space="preserve">Captador solar térmico completo, partido, para instalación individual, Helioset PR 250-2 I "SAUNIER DUVAL", formado por un panel SRD 2.3 V, para colocación integrada en techo, montaje vertical, superficie útil 2,35 m², rendimiento óptico 0,8, coeficiente de pérdidas primario 3,327 W/m²K, coeficiente de pérdidas secundario 0,015 W/m²K², superficie absorbente y ductos de cobre y cubierta protectora de vidrio de seguridad, con conexiones hidráulicas, estructura soporte para colocación integrada en techo, e interacumulador de 250 litros, de dos serpentines, para sistema presurizado, eficiencia energética clase B, con, bomba de circulación solar, centralita solar térmica programable, vaina de inmersión para la sonda de temperatura, grupo de seguridad, ánodo de protección de magnesio y limitador de temperatura.</t>
  </si>
  <si>
    <t xml:space="preserve">mt38css300</t>
  </si>
  <si>
    <t xml:space="preserve">Ud</t>
  </si>
  <si>
    <t xml:space="preserve">Bidón de 10 l de solución agua-glicol para relleno de captador solar térmico, "SAUNIER DUVAL".</t>
  </si>
  <si>
    <t xml:space="preserve">mt38css602</t>
  </si>
  <si>
    <t xml:space="preserve">Ud</t>
  </si>
  <si>
    <t xml:space="preserve">Sonda de temperatura para captador solar térmico con conexión a centralita de control para sistema de captación solar térmica, "SAUNIER DUVAL".</t>
  </si>
  <si>
    <t xml:space="preserve">mt38css601</t>
  </si>
  <si>
    <t xml:space="preserve">Ud</t>
  </si>
  <si>
    <t xml:space="preserve">Sonda de temperatura para acumulador con conexión a centralita de control para sistema de captación solar térmica, "SAUNIER DUVAL".</t>
  </si>
  <si>
    <t xml:space="preserve">mt38css036a</t>
  </si>
  <si>
    <t xml:space="preserve">Ud</t>
  </si>
  <si>
    <t xml:space="preserve">Tubería flexible de 15 m de longitud y diámetro nominal 16 mm, con aislamiento térmico, "SAUNIER DUVAL".</t>
  </si>
  <si>
    <t xml:space="preserve">mt38css700b</t>
  </si>
  <si>
    <t xml:space="preserve">Ud</t>
  </si>
  <si>
    <t xml:space="preserve">Vaso de expansión, capacidad 18 l, "SAUNIER DUVAL", especial para aplicaciones de energía solar térmica.</t>
  </si>
  <si>
    <t xml:space="preserve">mt38css700a</t>
  </si>
  <si>
    <t xml:space="preserve">Ud</t>
  </si>
  <si>
    <t xml:space="preserve">Vaso de expansión, capacidad 5 l, "SAUNIER DUVAL", especial para aplicaciones de energía solar térmica.</t>
  </si>
  <si>
    <t xml:space="preserve">Subtotal materiales:</t>
  </si>
  <si>
    <t xml:space="preserve">Mano de obra</t>
  </si>
  <si>
    <t xml:space="preserve">mo009</t>
  </si>
  <si>
    <t xml:space="preserve">h</t>
  </si>
  <si>
    <t xml:space="preserve">Maestro 1ª instalador de captadores solares.</t>
  </si>
  <si>
    <t xml:space="preserve">mo108</t>
  </si>
  <si>
    <t xml:space="preserve">h</t>
  </si>
  <si>
    <t xml:space="preserve">Ayudante instalador de captadores solares.</t>
  </si>
  <si>
    <t xml:space="preserve">Subtotal mano de obra:</t>
  </si>
  <si>
    <t xml:space="preserve">Herramientas</t>
  </si>
  <si>
    <t xml:space="preserve">%</t>
  </si>
  <si>
    <t xml:space="preserve">Herramientas</t>
  </si>
  <si>
    <t xml:space="preserve">Coste de mantenimiento decenal: $ 3.932.448,63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</si>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</sst>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5.62"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4.14756e+006</v>
      </c>
      <c r="H10" s="12">
        <f ca="1">ROUND(INDIRECT(ADDRESS(ROW()+(0), COLUMN()+(-2), 1))*INDIRECT(ADDRESS(ROW()+(0), COLUMN()+(-1), 1)), 2)</f>
        <v>4.14756e+006</v>
      </c>
    </row>
    <row r="11" spans="1:8" ht="24.00" thickBot="1" customHeight="1">
      <c r="A11" s="1" t="s">
        <v>15</v>
      </c>
      <c r="B11" s="1"/>
      <c r="C11" s="1"/>
      <c r="D11" s="10" t="s">
        <v>16</v>
      </c>
      <c r="E11" s="1" t="s">
        <v>17</v>
      </c>
      <c r="F11" s="11">
        <v>0.146</v>
      </c>
      <c r="G11" s="12">
        <v>73558.3</v>
      </c>
      <c r="H11" s="12">
        <f ca="1">ROUND(INDIRECT(ADDRESS(ROW()+(0), COLUMN()+(-2), 1))*INDIRECT(ADDRESS(ROW()+(0), COLUMN()+(-1), 1)), 2)</f>
        <v>10739.5</v>
      </c>
    </row>
    <row r="12" spans="1:8" ht="24.00" thickBot="1" customHeight="1">
      <c r="A12" s="1" t="s">
        <v>18</v>
      </c>
      <c r="B12" s="1"/>
      <c r="C12" s="1"/>
      <c r="D12" s="10" t="s">
        <v>19</v>
      </c>
      <c r="E12" s="1" t="s">
        <v>20</v>
      </c>
      <c r="F12" s="11">
        <v>1</v>
      </c>
      <c r="G12" s="12">
        <v>22633.3</v>
      </c>
      <c r="H12" s="12">
        <f ca="1">ROUND(INDIRECT(ADDRESS(ROW()+(0), COLUMN()+(-2), 1))*INDIRECT(ADDRESS(ROW()+(0), COLUMN()+(-1), 1)), 2)</f>
        <v>22633.3</v>
      </c>
    </row>
    <row r="13" spans="1:8" ht="24.00" thickBot="1" customHeight="1">
      <c r="A13" s="1" t="s">
        <v>21</v>
      </c>
      <c r="B13" s="1"/>
      <c r="C13" s="1"/>
      <c r="D13" s="10" t="s">
        <v>22</v>
      </c>
      <c r="E13" s="1" t="s">
        <v>23</v>
      </c>
      <c r="F13" s="11">
        <v>1</v>
      </c>
      <c r="G13" s="12">
        <v>33950</v>
      </c>
      <c r="H13" s="12">
        <f ca="1">ROUND(INDIRECT(ADDRESS(ROW()+(0), COLUMN()+(-2), 1))*INDIRECT(ADDRESS(ROW()+(0), COLUMN()+(-1), 1)), 2)</f>
        <v>33950</v>
      </c>
    </row>
    <row r="14" spans="1:8" ht="24.00" thickBot="1" customHeight="1">
      <c r="A14" s="1" t="s">
        <v>24</v>
      </c>
      <c r="B14" s="1"/>
      <c r="C14" s="1"/>
      <c r="D14" s="10" t="s">
        <v>25</v>
      </c>
      <c r="E14" s="1" t="s">
        <v>26</v>
      </c>
      <c r="F14" s="11">
        <v>1</v>
      </c>
      <c r="G14" s="12">
        <v>599783</v>
      </c>
      <c r="H14" s="12">
        <f ca="1">ROUND(INDIRECT(ADDRESS(ROW()+(0), COLUMN()+(-2), 1))*INDIRECT(ADDRESS(ROW()+(0), COLUMN()+(-1), 1)), 2)</f>
        <v>599783</v>
      </c>
    </row>
    <row r="15" spans="1:8" ht="24.00" thickBot="1" customHeight="1">
      <c r="A15" s="1" t="s">
        <v>27</v>
      </c>
      <c r="B15" s="1"/>
      <c r="C15" s="1"/>
      <c r="D15" s="10" t="s">
        <v>28</v>
      </c>
      <c r="E15" s="1" t="s">
        <v>29</v>
      </c>
      <c r="F15" s="11">
        <v>1</v>
      </c>
      <c r="G15" s="12">
        <v>113167</v>
      </c>
      <c r="H15" s="12">
        <f ca="1">ROUND(INDIRECT(ADDRESS(ROW()+(0), COLUMN()+(-2), 1))*INDIRECT(ADDRESS(ROW()+(0), COLUMN()+(-1), 1)), 2)</f>
        <v>113167</v>
      </c>
    </row>
    <row r="16" spans="1:8" ht="24.00" thickBot="1" customHeight="1">
      <c r="A16" s="1" t="s">
        <v>30</v>
      </c>
      <c r="B16" s="1"/>
      <c r="C16" s="1"/>
      <c r="D16" s="10" t="s">
        <v>31</v>
      </c>
      <c r="E16" s="1" t="s">
        <v>32</v>
      </c>
      <c r="F16" s="13">
        <v>1</v>
      </c>
      <c r="G16" s="14">
        <v>90533.3</v>
      </c>
      <c r="H16" s="14">
        <f ca="1">ROUND(INDIRECT(ADDRESS(ROW()+(0), COLUMN()+(-2), 1))*INDIRECT(ADDRESS(ROW()+(0), COLUMN()+(-1), 1)), 2)</f>
        <v>90533.3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5.01836e+006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3.687</v>
      </c>
      <c r="G19" s="12">
        <v>8556.75</v>
      </c>
      <c r="H19" s="12">
        <f ca="1">ROUND(INDIRECT(ADDRESS(ROW()+(0), COLUMN()+(-2), 1))*INDIRECT(ADDRESS(ROW()+(0), COLUMN()+(-1), 1)), 2)</f>
        <v>31548.7</v>
      </c>
    </row>
    <row r="20" spans="1:8" ht="13.50" thickBot="1" customHeight="1">
      <c r="A20" s="1" t="s">
        <v>38</v>
      </c>
      <c r="B20" s="1"/>
      <c r="C20" s="1"/>
      <c r="D20" s="10" t="s">
        <v>39</v>
      </c>
      <c r="E20" s="1" t="s">
        <v>40</v>
      </c>
      <c r="F20" s="13">
        <v>3.687</v>
      </c>
      <c r="G20" s="14">
        <v>6212.96</v>
      </c>
      <c r="H20" s="14">
        <f ca="1">ROUND(INDIRECT(ADDRESS(ROW()+(0), COLUMN()+(-2), 1))*INDIRECT(ADDRESS(ROW()+(0), COLUMN()+(-1), 1)), 2)</f>
        <v>22907.2</v>
      </c>
    </row>
    <row r="21" spans="1:8" ht="13.50" thickBot="1" customHeight="1">
      <c r="A21" s="15"/>
      <c r="B21" s="15"/>
      <c r="C21" s="15"/>
      <c r="D21" s="15"/>
      <c r="E21" s="15"/>
      <c r="F21" s="9" t="s">
        <v>41</v>
      </c>
      <c r="G21" s="9"/>
      <c r="H21" s="17">
        <f ca="1">ROUND(SUM(INDIRECT(ADDRESS(ROW()+(-1), COLUMN()+(0), 1)),INDIRECT(ADDRESS(ROW()+(-2), COLUMN()+(0), 1))), 2)</f>
        <v>54455.9</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5.07282e+006</v>
      </c>
      <c r="H23" s="14">
        <f ca="1">ROUND(INDIRECT(ADDRESS(ROW()+(0), COLUMN()+(-2), 1))*INDIRECT(ADDRESS(ROW()+(0), COLUMN()+(-1), 1))/100, 2)</f>
        <v>101456</v>
      </c>
    </row>
    <row r="24" spans="1:8" ht="13.50" thickBot="1" customHeight="1">
      <c r="A24" s="21" t="s">
        <v>45</v>
      </c>
      <c r="B24" s="21"/>
      <c r="C24" s="21"/>
      <c r="D24" s="22"/>
      <c r="E24" s="23"/>
      <c r="F24" s="24" t="s">
        <v>46</v>
      </c>
      <c r="G24" s="25"/>
      <c r="H24" s="26">
        <f ca="1">ROUND(SUM(INDIRECT(ADDRESS(ROW()+(-1), COLUMN()+(0), 1)),INDIRECT(ADDRESS(ROW()+(-3), COLUMN()+(0), 1)),INDIRECT(ADDRESS(ROW()+(-7), COLUMN()+(0), 1))), 2)</f>
        <v>5.17427e+006</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