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<sst xmlns="http://schemas.openxmlformats.org/spreadsheetml/2006/main" count="55" uniqueCount="55">
  <si>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</si>
  <si>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UXC010</t>
  </si>
  <si>
    <t xml:space="preserve">m²</t>
  </si>
  <si>
    <t xml:space="preserve">Piso continuo de hormigón impreso, para exteriores.</t>
  </si>
  <si>
    <r>
      <rPr>
        <sz val="8.25"/>
        <color rgb="FF000000"/>
        <rFont val="Arial"/>
        <family val="2"/>
      </rPr>
      <t xml:space="preserve">Piso continuo de hormigón impreso, con juntas, de 10 cm de espesor, realizado con hormigón H20 (20) 20/6, no expuesto a ciclos hielo-deshielo, exposición a sulfatos despreciable, sin requerimiento de permeabilidad, docilidad blanda, preparado en central, con cemento grado normal, extendido y vibrado manual mediante regla vibrante; coloreado y endurecido superficialmente mediante espolvoreo con mortero decorativo de rodadura para piso de hormigón Weberfloor Print "WEBER", color arcilla, rendimiento 4,5 kg/m²; acabado impreso en relieve previa aplicación de desmoldeante en polvo Weber DM, color burdeos; y capa de sellado final con resina impermeabilizante, Weber SL "WEBER". El precio no incluye la base del radier ni la ejecución y el sellado de las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</si>
  <si>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</si>
  <si>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</si>
  <si>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</si>
  <si>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</si>
  <si>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</si>
  <si>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</si>
  <si>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</si>
  <si>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</si>
  <si>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</si>
  <si>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</si>
  <si>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mt01arg000e</t>
  </si>
  <si>
    <t xml:space="preserve">m³</t>
  </si>
  <si>
    <t xml:space="preserve">Arena cribada.</t>
  </si>
  <si>
    <t xml:space="preserve">mt01arg001em</t>
  </si>
  <si>
    <t xml:space="preserve">m³</t>
  </si>
  <si>
    <t xml:space="preserve">Árido grueso homogeneizado, de tamaño máximo 20 mm.</t>
  </si>
  <si>
    <t xml:space="preserve">mt08cem000e</t>
  </si>
  <si>
    <t xml:space="preserve">kg</t>
  </si>
  <si>
    <t xml:space="preserve">Cemento gris en sacos.</t>
  </si>
  <si>
    <t xml:space="preserve">mt09wnc011ee</t>
  </si>
  <si>
    <t xml:space="preserve">kg</t>
  </si>
  <si>
    <t xml:space="preserve">Mortero decorativo de rodadura para piso de hormigón Weberfloor Print "WEBER", color arcilla, compuesto de cemento, arena de sílice, aditivos orgánicos y pigmentos, con una densidad en polvo de 1360 kg/m³, una resistencia a la compresión de 25000 kN/m² y una resistencia a la abrasión según el método Böhme de 7,1 cm³ / 50 cm².</t>
  </si>
  <si>
    <t xml:space="preserve">mt09wnc020k</t>
  </si>
  <si>
    <t xml:space="preserve">kg</t>
  </si>
  <si>
    <t xml:space="preserve">Desmoldeante en polvo Weber DM, color burdeos, aplicado en pisos continuos de hormigón impreso, compuesto de cargas, pigmentos y aditivos orgánicos.</t>
  </si>
  <si>
    <t xml:space="preserve">mt09wnc030d</t>
  </si>
  <si>
    <t xml:space="preserve">kg</t>
  </si>
  <si>
    <t xml:space="preserve">Resina impermeabilizante, Weber SL "WEBER", para el curado y sellado de pisos continuos de hormigón impreso, compuesta de resina sintética en dispersión acuosa y aditivos específicos.</t>
  </si>
  <si>
    <t xml:space="preserve">Subtotal materiales:</t>
  </si>
  <si>
    <t xml:space="preserve">Maquinaria</t>
  </si>
  <si>
    <t xml:space="preserve">mq06vib020</t>
  </si>
  <si>
    <t xml:space="preserve">h</t>
  </si>
  <si>
    <t xml:space="preserve">Regla vibrante de 3 m.</t>
  </si>
  <si>
    <t xml:space="preserve">mq08lch040</t>
  </si>
  <si>
    <t xml:space="preserve">h</t>
  </si>
  <si>
    <t xml:space="preserve">Hidrolimpiadora a presión.</t>
  </si>
  <si>
    <t xml:space="preserve">Subtotal maquinaria:</t>
  </si>
  <si>
    <t xml:space="preserve">Mano de obra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</si>
  <si>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</si>
  <si>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</si>
  <si>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</si>
  <si>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</si>
  <si>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</si>
  <si>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</si>
  <si>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</si>
  <si>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</si>
  <si>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</si>
  <si>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</si>
  <si>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$ 1.553,82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</si>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</sst>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69.19" customWidth="1"/>
    <col min="5" max="5" width="11.73" customWidth="1"/>
    <col min="6" max="6" width="14.28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0.018</v>
      </c>
      <c r="F10" s="12">
        <v>919.27</v>
      </c>
      <c r="G10" s="12">
        <f ca="1">ROUND(INDIRECT(ADDRESS(ROW()+(0), COLUMN()+(-2), 1))*INDIRECT(ADDRESS(ROW()+(0), COLUMN()+(-1), 1)), 2)</f>
        <v>16.55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0.048</v>
      </c>
      <c r="F11" s="12">
        <v>10769</v>
      </c>
      <c r="G11" s="12">
        <f ca="1">ROUND(INDIRECT(ADDRESS(ROW()+(0), COLUMN()+(-2), 1))*INDIRECT(ADDRESS(ROW()+(0), COLUMN()+(-1), 1)), 2)</f>
        <v>516.91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0.082</v>
      </c>
      <c r="F12" s="12">
        <v>17608.8</v>
      </c>
      <c r="G12" s="12">
        <f ca="1">ROUND(INDIRECT(ADDRESS(ROW()+(0), COLUMN()+(-2), 1))*INDIRECT(ADDRESS(ROW()+(0), COLUMN()+(-1), 1)), 2)</f>
        <v>1443.92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30.45</v>
      </c>
      <c r="F13" s="12">
        <v>100.14</v>
      </c>
      <c r="G13" s="12">
        <f ca="1">ROUND(INDIRECT(ADDRESS(ROW()+(0), COLUMN()+(-2), 1))*INDIRECT(ADDRESS(ROW()+(0), COLUMN()+(-1), 1)), 2)</f>
        <v>3049.26</v>
      </c>
    </row>
    <row r="14" spans="1:7" ht="55.50" thickBot="1" customHeight="1">
      <c r="A14" s="1" t="s">
        <v>24</v>
      </c>
      <c r="B14" s="1"/>
      <c r="C14" s="10" t="s">
        <v>25</v>
      </c>
      <c r="D14" s="1" t="s">
        <v>26</v>
      </c>
      <c r="E14" s="11">
        <v>4.5</v>
      </c>
      <c r="F14" s="12">
        <v>294.58</v>
      </c>
      <c r="G14" s="12">
        <f ca="1">ROUND(INDIRECT(ADDRESS(ROW()+(0), COLUMN()+(-2), 1))*INDIRECT(ADDRESS(ROW()+(0), COLUMN()+(-1), 1)), 2)</f>
        <v>1325.61</v>
      </c>
    </row>
    <row r="15" spans="1:7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0.2</v>
      </c>
      <c r="F15" s="12">
        <v>3490.19</v>
      </c>
      <c r="G15" s="12">
        <f ca="1">ROUND(INDIRECT(ADDRESS(ROW()+(0), COLUMN()+(-2), 1))*INDIRECT(ADDRESS(ROW()+(0), COLUMN()+(-1), 1)), 2)</f>
        <v>698.04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3">
        <v>0.25</v>
      </c>
      <c r="F16" s="14">
        <v>5988.81</v>
      </c>
      <c r="G16" s="14">
        <f ca="1">ROUND(INDIRECT(ADDRESS(ROW()+(0), COLUMN()+(-2), 1))*INDIRECT(ADDRESS(ROW()+(0), COLUMN()+(-1), 1)), 2)</f>
        <v>1497.2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8547.49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0.016</v>
      </c>
      <c r="F19" s="12">
        <v>3344.73</v>
      </c>
      <c r="G19" s="12">
        <f ca="1">ROUND(INDIRECT(ADDRESS(ROW()+(0), COLUMN()+(-2), 1))*INDIRECT(ADDRESS(ROW()+(0), COLUMN()+(-1), 1)), 2)</f>
        <v>53.52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0.15</v>
      </c>
      <c r="F20" s="14">
        <v>3294.6</v>
      </c>
      <c r="G20" s="14">
        <f ca="1">ROUND(INDIRECT(ADDRESS(ROW()+(0), COLUMN()+(-2), 1))*INDIRECT(ADDRESS(ROW()+(0), COLUMN()+(-1), 1)), 2)</f>
        <v>494.19</v>
      </c>
    </row>
    <row r="21" spans="1:7" ht="13.50" thickBot="1" customHeight="1">
      <c r="A21" s="15"/>
      <c r="B21" s="15"/>
      <c r="C21" s="15"/>
      <c r="D21" s="15"/>
      <c r="E21" s="9" t="s">
        <v>41</v>
      </c>
      <c r="F21" s="9"/>
      <c r="G21" s="17">
        <f ca="1">ROUND(SUM(INDIRECT(ADDRESS(ROW()+(-1), COLUMN()+(0), 1)),INDIRECT(ADDRESS(ROW()+(-2), COLUMN()+(0), 1))), 2)</f>
        <v>547.71</v>
      </c>
    </row>
    <row r="22" spans="1:7" ht="13.50" thickBot="1" customHeight="1">
      <c r="A22" s="15">
        <v>3</v>
      </c>
      <c r="B22" s="15"/>
      <c r="C22" s="15"/>
      <c r="D22" s="18" t="s">
        <v>42</v>
      </c>
      <c r="E22" s="18"/>
      <c r="F22" s="15"/>
      <c r="G22" s="15"/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0.295</v>
      </c>
      <c r="F23" s="12">
        <v>8327.21</v>
      </c>
      <c r="G23" s="12">
        <f ca="1">ROUND(INDIRECT(ADDRESS(ROW()+(0), COLUMN()+(-2), 1))*INDIRECT(ADDRESS(ROW()+(0), COLUMN()+(-1), 1)), 2)</f>
        <v>2456.53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3">
        <v>0.369</v>
      </c>
      <c r="F24" s="14">
        <v>6224.8</v>
      </c>
      <c r="G24" s="14">
        <f ca="1">ROUND(INDIRECT(ADDRESS(ROW()+(0), COLUMN()+(-2), 1))*INDIRECT(ADDRESS(ROW()+(0), COLUMN()+(-1), 1)), 2)</f>
        <v>2296.95</v>
      </c>
    </row>
    <row r="25" spans="1:7" ht="13.50" thickBot="1" customHeight="1">
      <c r="A25" s="15"/>
      <c r="B25" s="15"/>
      <c r="C25" s="15"/>
      <c r="D25" s="15"/>
      <c r="E25" s="9" t="s">
        <v>49</v>
      </c>
      <c r="F25" s="9"/>
      <c r="G25" s="17">
        <f ca="1">ROUND(SUM(INDIRECT(ADDRESS(ROW()+(-1), COLUMN()+(0), 1)),INDIRECT(ADDRESS(ROW()+(-2), COLUMN()+(0), 1))), 2)</f>
        <v>4753.48</v>
      </c>
    </row>
    <row r="26" spans="1:7" ht="13.50" thickBot="1" customHeight="1">
      <c r="A26" s="15">
        <v>4</v>
      </c>
      <c r="B26" s="15"/>
      <c r="C26" s="15"/>
      <c r="D26" s="18" t="s">
        <v>50</v>
      </c>
      <c r="E26" s="18"/>
      <c r="F26" s="15"/>
      <c r="G26" s="15"/>
    </row>
    <row r="27" spans="1:7" ht="13.50" thickBot="1" customHeight="1">
      <c r="A27" s="19"/>
      <c r="B27" s="19"/>
      <c r="C27" s="20" t="s">
        <v>51</v>
      </c>
      <c r="D27" s="19" t="s">
        <v>52</v>
      </c>
      <c r="E27" s="13">
        <v>2</v>
      </c>
      <c r="F27" s="14">
        <f ca="1">ROUND(SUM(INDIRECT(ADDRESS(ROW()+(-2), COLUMN()+(1), 1)),INDIRECT(ADDRESS(ROW()+(-6), COLUMN()+(1), 1)),INDIRECT(ADDRESS(ROW()+(-10), COLUMN()+(1), 1))), 2)</f>
        <v>13848.7</v>
      </c>
      <c r="G27" s="14">
        <f ca="1">ROUND(INDIRECT(ADDRESS(ROW()+(0), COLUMN()+(-2), 1))*INDIRECT(ADDRESS(ROW()+(0), COLUMN()+(-1), 1))/100, 2)</f>
        <v>276.97</v>
      </c>
    </row>
    <row r="28" spans="1:7" ht="13.50" thickBot="1" customHeight="1">
      <c r="A28" s="21" t="s">
        <v>53</v>
      </c>
      <c r="B28" s="21"/>
      <c r="C28" s="22"/>
      <c r="D28" s="23"/>
      <c r="E28" s="24" t="s">
        <v>54</v>
      </c>
      <c r="F28" s="25"/>
      <c r="G28" s="26">
        <f ca="1">ROUND(SUM(INDIRECT(ADDRESS(ROW()+(-1), COLUMN()+(0), 1)),INDIRECT(ADDRESS(ROW()+(-3), COLUMN()+(0), 1)),INDIRECT(ADDRESS(ROW()+(-7), COLUMN()+(0), 1)),INDIRECT(ADDRESS(ROW()+(-11), COLUMN()+(0), 1))), 2)</f>
        <v>14125.7</v>
      </c>
    </row>
  </sheetData>
  <mergeCells count="3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A25:B25"/>
    <mergeCell ref="E25:F25"/>
    <mergeCell ref="A26:B26"/>
    <mergeCell ref="D26:E26"/>
    <mergeCell ref="A27:B27"/>
    <mergeCell ref="A28:D28"/>
    <mergeCell ref="E28:F28"/>
  </mergeCells>
  <pageMargins left="0.147638" right="0.147638" top="0.206693" bottom="0.206693" header="0.0" footer="0.0"/>
  <pageSetup paperSize="9" orientation="portrait"/>
  <rowBreaks count="0" manualBreakCount="0">
    </rowBreaks>
</worksheet>
</file>