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<sst xmlns="http://schemas.openxmlformats.org/spreadsheetml/2006/main" count="35" uniqueCount="35">
  <si>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</si>
  <si>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REG045</t>
  </si>
  <si>
    <t xml:space="preserve">Ud</t>
  </si>
  <si>
    <t xml:space="preserve">Zanquín cerámico. Colocación en capa fina.</t>
  </si>
  <si>
    <r>
      <rPr>
        <sz val="8.25"/>
        <color rgb="FF000000"/>
        <rFont val="Arial"/>
        <family val="2"/>
      </rPr>
      <t xml:space="preserve">Zanquín de gres esmaltado, de 80 mm, gama media. COLOCACIÓN: en capa fina, con adhesivo cementoso de fraguado normal, de altas prestaciones, C1 T, con deslizamiento reducido Webercol Dur "WEBER", color gris. REJUNTADO: con mortero de juntas cementoso mejorado, tipo CG2 W A, con absorción de agua reducida y resistencia elevada a la abrasión, Webercolor Junta Ancha "WEBER", color Blanco.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</si>
  <si>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</si>
  <si>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</si>
  <si>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</si>
  <si>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</si>
  <si>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</si>
  <si>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</si>
  <si>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</si>
  <si>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mt18zce105b</t>
  </si>
  <si>
    <t xml:space="preserve">Ud</t>
  </si>
  <si>
    <t xml:space="preserve">Zanquín de gres esmaltado, de 80 cm de altura, gama media.</t>
  </si>
  <si>
    <t xml:space="preserve">mt09mcw010d</t>
  </si>
  <si>
    <t xml:space="preserve">kg</t>
  </si>
  <si>
    <t xml:space="preserve">Adhesivo cementoso de fraguado normal, de altas prestaciones, C1 T, con deslizamiento reducido Webercol Dur "WEBER", color gris, a base de cemento gris, resina sintética, áridos silíceos y calcáreos y aditivos orgánicos e inorgánicos, con resistencia a la inmersión en agua.</t>
  </si>
  <si>
    <t xml:space="preserve">mt09mcw050ha</t>
  </si>
  <si>
    <t xml:space="preserve">kg</t>
  </si>
  <si>
    <t xml:space="preserve">Mortero de juntas cementoso mejorado, tipo CG2 W A, con absorción de agua reducida y resistencia elevada a la abrasión, Webercolor Junta Ancha "WEBER", color Blanco, compuesto de cemento, áridos calcáreos, resinas sintéticas, aditivos orgánicos e inorgánicos específicos y pigmentos minerales, con muy bajo contenido de sustancias orgánicas volátiles (VOC), de endurecimiento sin retracción e impermeable al agua, para rejuntado de todo tipo de piezas cerámicas y piedras naturales, para juntas de 3 a 15 mm.</t>
  </si>
  <si>
    <t xml:space="preserve">Subtotal materiales:</t>
  </si>
  <si>
    <t xml:space="preserve">Mano de obra</t>
  </si>
  <si>
    <t xml:space="preserve">mo023</t>
  </si>
  <si>
    <t xml:space="preserve">h</t>
  </si>
  <si>
    <t xml:space="preserve">Maestro 1ª solador.</t>
  </si>
  <si>
    <t xml:space="preserve">mo061</t>
  </si>
  <si>
    <t xml:space="preserve">h</t>
  </si>
  <si>
    <t xml:space="preserve">Ayudante solador.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</si>
  <si>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</si>
  <si>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</si>
  <si>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</si>
  <si>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</si>
  <si>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$ 543,78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</si>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</sst>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7.99" customWidth="1"/>
    <col min="4" max="4" width="70.89" customWidth="1"/>
    <col min="5" max="5" width="11.05" customWidth="1"/>
    <col min="6" max="6" width="12.92" customWidth="1"/>
    <col min="7" max="7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1.05</v>
      </c>
      <c r="F10" s="12">
        <v>1008.53</v>
      </c>
      <c r="G10" s="12">
        <f ca="1">ROUND(INDIRECT(ADDRESS(ROW()+(0), COLUMN()+(-2), 1))*INDIRECT(ADDRESS(ROW()+(0), COLUMN()+(-1), 1)), 2)</f>
        <v>1058.96</v>
      </c>
    </row>
    <row r="11" spans="1:7" ht="45.00" thickBot="1" customHeight="1">
      <c r="A11" s="1" t="s">
        <v>15</v>
      </c>
      <c r="B11" s="1"/>
      <c r="C11" s="10" t="s">
        <v>16</v>
      </c>
      <c r="D11" s="1" t="s">
        <v>17</v>
      </c>
      <c r="E11" s="11">
        <v>0.333</v>
      </c>
      <c r="F11" s="12">
        <v>201.76</v>
      </c>
      <c r="G11" s="12">
        <f ca="1">ROUND(INDIRECT(ADDRESS(ROW()+(0), COLUMN()+(-2), 1))*INDIRECT(ADDRESS(ROW()+(0), COLUMN()+(-1), 1)), 2)</f>
        <v>67.19</v>
      </c>
    </row>
    <row r="12" spans="1:7" ht="76.50" thickBot="1" customHeight="1">
      <c r="A12" s="1" t="s">
        <v>18</v>
      </c>
      <c r="B12" s="1"/>
      <c r="C12" s="10" t="s">
        <v>19</v>
      </c>
      <c r="D12" s="1" t="s">
        <v>20</v>
      </c>
      <c r="E12" s="13">
        <v>0.25</v>
      </c>
      <c r="F12" s="14">
        <v>741.34</v>
      </c>
      <c r="G12" s="14">
        <f ca="1">ROUND(INDIRECT(ADDRESS(ROW()+(0), COLUMN()+(-2), 1))*INDIRECT(ADDRESS(ROW()+(0), COLUMN()+(-1), 1)), 2)</f>
        <v>185.34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1311.49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1">
        <v>0.136</v>
      </c>
      <c r="F15" s="12">
        <v>8689.02</v>
      </c>
      <c r="G15" s="12">
        <f ca="1">ROUND(INDIRECT(ADDRESS(ROW()+(0), COLUMN()+(-2), 1))*INDIRECT(ADDRESS(ROW()+(0), COLUMN()+(-1), 1)), 2)</f>
        <v>1181.71</v>
      </c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3">
        <v>0.007</v>
      </c>
      <c r="F16" s="14">
        <v>6494.86</v>
      </c>
      <c r="G16" s="14">
        <f ca="1">ROUND(INDIRECT(ADDRESS(ROW()+(0), COLUMN()+(-2), 1))*INDIRECT(ADDRESS(ROW()+(0), COLUMN()+(-1), 1)), 2)</f>
        <v>45.46</v>
      </c>
    </row>
    <row r="17" spans="1:7" ht="13.50" thickBot="1" customHeight="1">
      <c r="A17" s="15"/>
      <c r="B17" s="15"/>
      <c r="C17" s="15"/>
      <c r="D17" s="15"/>
      <c r="E17" s="9" t="s">
        <v>29</v>
      </c>
      <c r="F17" s="9"/>
      <c r="G17" s="17">
        <f ca="1">ROUND(SUM(INDIRECT(ADDRESS(ROW()+(-1), COLUMN()+(0), 1)),INDIRECT(ADDRESS(ROW()+(-2), COLUMN()+(0), 1))), 2)</f>
        <v>1227.17</v>
      </c>
    </row>
    <row r="18" spans="1:7" ht="13.50" thickBot="1" customHeight="1">
      <c r="A18" s="15">
        <v>3</v>
      </c>
      <c r="B18" s="15"/>
      <c r="C18" s="15"/>
      <c r="D18" s="18" t="s">
        <v>30</v>
      </c>
      <c r="E18" s="18"/>
      <c r="F18" s="15"/>
      <c r="G18" s="15"/>
    </row>
    <row r="19" spans="1:7" ht="13.50" thickBot="1" customHeight="1">
      <c r="A19" s="19"/>
      <c r="B19" s="19"/>
      <c r="C19" s="20" t="s">
        <v>31</v>
      </c>
      <c r="D19" s="19" t="s">
        <v>32</v>
      </c>
      <c r="E19" s="13">
        <v>2</v>
      </c>
      <c r="F19" s="14">
        <f ca="1">ROUND(SUM(INDIRECT(ADDRESS(ROW()+(-2), COLUMN()+(1), 1)),INDIRECT(ADDRESS(ROW()+(-6), COLUMN()+(1), 1))), 2)</f>
        <v>2538.66</v>
      </c>
      <c r="G19" s="14">
        <f ca="1">ROUND(INDIRECT(ADDRESS(ROW()+(0), COLUMN()+(-2), 1))*INDIRECT(ADDRESS(ROW()+(0), COLUMN()+(-1), 1))/100, 2)</f>
        <v>50.77</v>
      </c>
    </row>
    <row r="20" spans="1:7" ht="13.50" thickBot="1" customHeight="1">
      <c r="A20" s="21" t="s">
        <v>33</v>
      </c>
      <c r="B20" s="21"/>
      <c r="C20" s="22"/>
      <c r="D20" s="23"/>
      <c r="E20" s="24" t="s">
        <v>34</v>
      </c>
      <c r="F20" s="25"/>
      <c r="G20" s="26">
        <f ca="1">ROUND(SUM(INDIRECT(ADDRESS(ROW()+(-1), COLUMN()+(0), 1)),INDIRECT(ADDRESS(ROW()+(-3), COLUMN()+(0), 1)),INDIRECT(ADDRESS(ROW()+(-7), COLUMN()+(0), 1))), 2)</f>
        <v>2589.43</v>
      </c>
    </row>
  </sheetData>
  <mergeCells count="22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A17:B17"/>
    <mergeCell ref="E17:F17"/>
    <mergeCell ref="A18:B18"/>
    <mergeCell ref="D18:E18"/>
    <mergeCell ref="A19:B19"/>
    <mergeCell ref="A20:D20"/>
    <mergeCell ref="E20:F20"/>
  </mergeCells>
  <pageMargins left="0.147638" right="0.147638" top="0.206693" bottom="0.206693" header="0.0" footer="0.0"/>
  <pageSetup paperSize="9" orientation="portrait"/>
  <rowBreaks count="0" manualBreakCount="0">
    </rowBreaks>
</worksheet>
</file>