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<sst xmlns="http://schemas.openxmlformats.org/spreadsheetml/2006/main" count="70" uniqueCount="70">
  <si>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</si>
  <si>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QAG020</t>
  </si>
  <si>
    <t xml:space="preserve">m²</t>
  </si>
  <si>
    <t xml:space="preserve">Azotea transitable, no ventilada, con piso flotante aislante, tipo invertida. Imprimación con membranas asfálticas, tipo monocapa.</t>
  </si>
  <si>
    <r>
      <rPr>
        <sz val="8.25"/>
        <color rgb="FF000000"/>
        <rFont val="Arial"/>
        <family val="2"/>
      </rPr>
      <t xml:space="preserve">Azotea transitable, no ventilada, con piso flotante aislante, tipo invertida, pendiente del 1% al 5%, para tráfico peatonal privado.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IMPERMEABILIZACIÓN: tipo monocapa, adherida, formada por membrana de betún modificado con elastómero SBS, de 3,5 mm de espesor, con armadura de fieltro de poliéster no tejido de 160 g/m² previa imprimación con emulsión asfáltica aniónica con cargas; CAPA SEPARADORA BAJO PROTECCIÓN: geotextil no tejido compuesto por fibras de poliéster unidas por agujeteado, (200 g/m²); CAPA DE PROTECCIÓN Y AISLAMIENTO TÉRMICO: piso flotante de baldosas aislantes, formadas por 35 mm de mortero y 40 mm de poliestireno extruido, de 600x600 mm, color gris, acabado poroso, colocadas directamente sobre la capa separadora.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</si>
  <si>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</si>
  <si>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</si>
  <si>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</si>
  <si>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</si>
  <si>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</si>
  <si>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</si>
  <si>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</si>
  <si>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</si>
  <si>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</si>
  <si>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</si>
  <si>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</si>
  <si>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</si>
  <si>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</si>
  <si>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</si>
  <si>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</si>
  <si>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</si>
  <si>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</si>
  <si>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</si>
  <si>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</si>
  <si>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</si>
  <si>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</si>
  <si>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</si>
  <si>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</si>
  <si>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</si>
  <si>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</si>
  <si>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</si>
  <si>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</si>
  <si>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</si>
  <si>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</si>
  <si>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</si>
  <si>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</si>
  <si>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</si>
  <si>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</si>
  <si>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</si>
  <si>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</si>
  <si>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</si>
  <si>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</si>
  <si>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mt15lfs010a</t>
  </si>
  <si>
    <t xml:space="preserve">m²</t>
  </si>
  <si>
    <t xml:space="preserve">Baldosa aislante, formada por 35 mm de mortero y 40 mm de poliestireno extruido, conductividad térmica 0,033 W/(mK).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</si>
  <si>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</si>
  <si>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</si>
  <si>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</si>
  <si>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</si>
  <si>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</si>
  <si>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</si>
  <si>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</si>
  <si>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</si>
  <si>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</si>
  <si>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</si>
  <si>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</si>
  <si>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</si>
  <si>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</si>
  <si>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</si>
  <si>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</si>
  <si>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</si>
  <si>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</si>
  <si>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</si>
  <si>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</si>
  <si>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</si>
  <si>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</si>
  <si>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</si>
  <si>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</si>
  <si>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$ 20.726,14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</si>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</sst>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68.85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98089.3</v>
      </c>
      <c r="H11" s="12">
        <f ca="1">ROUND(INDIRECT(ADDRESS(ROW()+(0), COLUMN()+(-2), 1))*INDIRECT(ADDRESS(ROW()+(0), COLUMN()+(-1), 1)), 2)</f>
        <v>9808.93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67694.2</v>
      </c>
      <c r="H12" s="12">
        <f ca="1">ROUND(INDIRECT(ADDRESS(ROW()+(0), COLUMN()+(-2), 1))*INDIRECT(ADDRESS(ROW()+(0), COLUMN()+(-1), 1)), 2)</f>
        <v>676.94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1637.36</v>
      </c>
      <c r="H13" s="12">
        <f ca="1">ROUND(INDIRECT(ADDRESS(ROW()+(0), COLUMN()+(-2), 1))*INDIRECT(ADDRESS(ROW()+(0), COLUMN()+(-1), 1)), 2)</f>
        <v>16.37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919.27</v>
      </c>
      <c r="H14" s="12">
        <f ca="1">ROUND(INDIRECT(ADDRESS(ROW()+(0), COLUMN()+(-2), 1))*INDIRECT(ADDRESS(ROW()+(0), COLUMN()+(-1), 1)), 2)</f>
        <v>7.35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11852.9</v>
      </c>
      <c r="H15" s="12">
        <f ca="1">ROUND(INDIRECT(ADDRESS(ROW()+(0), COLUMN()+(-2), 1))*INDIRECT(ADDRESS(ROW()+(0), COLUMN()+(-1), 1)), 2)</f>
        <v>770.44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100.14</v>
      </c>
      <c r="H16" s="12">
        <f ca="1">ROUND(INDIRECT(ADDRESS(ROW()+(0), COLUMN()+(-2), 1))*INDIRECT(ADDRESS(ROW()+(0), COLUMN()+(-1), 1)), 2)</f>
        <v>1001.4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1.1</v>
      </c>
      <c r="G17" s="12">
        <v>7837.7</v>
      </c>
      <c r="H17" s="12">
        <f ca="1">ROUND(INDIRECT(ADDRESS(ROW()+(0), COLUMN()+(-2), 1))*INDIRECT(ADDRESS(ROW()+(0), COLUMN()+(-1), 1)), 2)</f>
        <v>8621.47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0.3</v>
      </c>
      <c r="G18" s="12">
        <v>3732.24</v>
      </c>
      <c r="H18" s="12">
        <f ca="1">ROUND(INDIRECT(ADDRESS(ROW()+(0), COLUMN()+(-2), 1))*INDIRECT(ADDRESS(ROW()+(0), COLUMN()+(-1), 1)), 2)</f>
        <v>1119.67</v>
      </c>
    </row>
    <row r="19" spans="1:8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1.05</v>
      </c>
      <c r="G19" s="12">
        <v>1053.81</v>
      </c>
      <c r="H19" s="12">
        <f ca="1">ROUND(INDIRECT(ADDRESS(ROW()+(0), COLUMN()+(-2), 1))*INDIRECT(ADDRESS(ROW()+(0), COLUMN()+(-1), 1)), 2)</f>
        <v>1106.5</v>
      </c>
    </row>
    <row r="20" spans="1:8" ht="24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1.05</v>
      </c>
      <c r="G20" s="14">
        <v>28071.9</v>
      </c>
      <c r="H20" s="14">
        <f ca="1">ROUND(INDIRECT(ADDRESS(ROW()+(0), COLUMN()+(-2), 1))*INDIRECT(ADDRESS(ROW()+(0), COLUMN()+(-1), 1)), 2)</f>
        <v>29475.5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53164.6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0.028</v>
      </c>
      <c r="G23" s="14">
        <v>2206.2</v>
      </c>
      <c r="H23" s="14">
        <f ca="1">ROUND(INDIRECT(ADDRESS(ROW()+(0), COLUMN()+(-2), 1))*INDIRECT(ADDRESS(ROW()+(0), COLUMN()+(-1), 1)), 2)</f>
        <v>61.77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1))), 2)</f>
        <v>61.77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0.216</v>
      </c>
      <c r="G26" s="12">
        <v>8327.21</v>
      </c>
      <c r="H26" s="12">
        <f ca="1">ROUND(INDIRECT(ADDRESS(ROW()+(0), COLUMN()+(-2), 1))*INDIRECT(ADDRESS(ROW()+(0), COLUMN()+(-1), 1)), 2)</f>
        <v>1798.68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0.523</v>
      </c>
      <c r="G27" s="12">
        <v>5997.35</v>
      </c>
      <c r="H27" s="12">
        <f ca="1">ROUND(INDIRECT(ADDRESS(ROW()+(0), COLUMN()+(-2), 1))*INDIRECT(ADDRESS(ROW()+(0), COLUMN()+(-1), 1)), 2)</f>
        <v>3136.61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0.159</v>
      </c>
      <c r="G28" s="12">
        <v>8327.21</v>
      </c>
      <c r="H28" s="12">
        <f ca="1">ROUND(INDIRECT(ADDRESS(ROW()+(0), COLUMN()+(-2), 1))*INDIRECT(ADDRESS(ROW()+(0), COLUMN()+(-1), 1)), 2)</f>
        <v>1324.03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3">
        <v>0.159</v>
      </c>
      <c r="G29" s="14">
        <v>6224.8</v>
      </c>
      <c r="H29" s="14">
        <f ca="1">ROUND(INDIRECT(ADDRESS(ROW()+(0), COLUMN()+(-2), 1))*INDIRECT(ADDRESS(ROW()+(0), COLUMN()+(-1), 1)), 2)</f>
        <v>989.74</v>
      </c>
    </row>
    <row r="30" spans="1:8" ht="13.50" thickBot="1" customHeight="1">
      <c r="A30" s="15"/>
      <c r="B30" s="15"/>
      <c r="C30" s="15"/>
      <c r="D30" s="15"/>
      <c r="E30" s="15"/>
      <c r="F30" s="9" t="s">
        <v>64</v>
      </c>
      <c r="G30" s="9"/>
      <c r="H30" s="17">
        <f ca="1">ROUND(SUM(INDIRECT(ADDRESS(ROW()+(-1), COLUMN()+(0), 1)),INDIRECT(ADDRESS(ROW()+(-2), COLUMN()+(0), 1)),INDIRECT(ADDRESS(ROW()+(-3), COLUMN()+(0), 1)),INDIRECT(ADDRESS(ROW()+(-4), COLUMN()+(0), 1))), 2)</f>
        <v>7249.06</v>
      </c>
    </row>
    <row r="31" spans="1:8" ht="13.50" thickBot="1" customHeight="1">
      <c r="A31" s="15">
        <v>4</v>
      </c>
      <c r="B31" s="15"/>
      <c r="C31" s="15"/>
      <c r="D31" s="15"/>
      <c r="E31" s="18" t="s">
        <v>65</v>
      </c>
      <c r="F31" s="18"/>
      <c r="G31" s="15"/>
      <c r="H31" s="15"/>
    </row>
    <row r="32" spans="1:8" ht="13.50" thickBot="1" customHeight="1">
      <c r="A32" s="19"/>
      <c r="B32" s="19"/>
      <c r="C32" s="20" t="s">
        <v>66</v>
      </c>
      <c r="D32" s="20"/>
      <c r="E32" s="19" t="s">
        <v>67</v>
      </c>
      <c r="F32" s="13">
        <v>2</v>
      </c>
      <c r="G32" s="14">
        <f ca="1">ROUND(SUM(INDIRECT(ADDRESS(ROW()+(-2), COLUMN()+(1), 1)),INDIRECT(ADDRESS(ROW()+(-8), COLUMN()+(1), 1)),INDIRECT(ADDRESS(ROW()+(-11), COLUMN()+(1), 1))), 2)</f>
        <v>60475.4</v>
      </c>
      <c r="H32" s="14">
        <f ca="1">ROUND(INDIRECT(ADDRESS(ROW()+(0), COLUMN()+(-2), 1))*INDIRECT(ADDRESS(ROW()+(0), COLUMN()+(-1), 1))/100, 2)</f>
        <v>1209.51</v>
      </c>
    </row>
    <row r="33" spans="1:8" ht="13.50" thickBot="1" customHeight="1">
      <c r="A33" s="21" t="s">
        <v>68</v>
      </c>
      <c r="B33" s="21"/>
      <c r="C33" s="22"/>
      <c r="D33" s="22"/>
      <c r="E33" s="23"/>
      <c r="F33" s="24" t="s">
        <v>69</v>
      </c>
      <c r="G33" s="25"/>
      <c r="H33" s="26">
        <f ca="1">ROUND(SUM(INDIRECT(ADDRESS(ROW()+(-1), COLUMN()+(0), 1)),INDIRECT(ADDRESS(ROW()+(-3), COLUMN()+(0), 1)),INDIRECT(ADDRESS(ROW()+(-9), COLUMN()+(0), 1)),INDIRECT(ADDRESS(ROW()+(-12), COLUMN()+(0), 1))), 2)</f>
        <v>61684.9</v>
      </c>
    </row>
  </sheetData>
  <mergeCells count="6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F30:G30"/>
    <mergeCell ref="A31:B31"/>
    <mergeCell ref="C31:D31"/>
    <mergeCell ref="E31:F31"/>
    <mergeCell ref="A32:B32"/>
    <mergeCell ref="C32:D32"/>
    <mergeCell ref="A33:E33"/>
    <mergeCell ref="F33:G33"/>
  </mergeCells>
  <pageMargins left="0.147638" right="0.147638" top="0.206693" bottom="0.206693" header="0.0" footer="0.0"/>
  <pageSetup paperSize="9" orientation="portrait"/>
  <rowBreaks count="0" manualBreakCount="0">
    </rowBreaks>
</worksheet>
</file>