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<sst xmlns="http://schemas.openxmlformats.org/spreadsheetml/2006/main" count="35" uniqueCount="35">
  <si>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</si>
  <si>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NBO030</t>
  </si>
  <si>
    <t xml:space="preserve">m²</t>
  </si>
  <si>
    <t xml:space="preserve">Aislamiento acústico a ruido aéreo en trasdosado autosoportante de placas, con paneles entre montantes y complejos multicapa entre placas.</t>
  </si>
  <si>
    <r>
      <rPr>
        <sz val="8.25"/>
        <color rgb="FF000000"/>
        <rFont val="Arial"/>
        <family val="2"/>
      </rPr>
      <t xml:space="preserve">Aislamiento acústico a ruido aéreo, en trasdosado autosoportante de placas, realizado con panel compacto de lana de vidrio hidrofugada, ECO 035 "ISOVER", de 50 mm de espesor, revestido por una de sus caras con una barrera de vapor resistente a tracción y resistente al desgarro, compuesta por un complejo de papel kraft con polietileno, resistencia térmica 1,4 m²K/W, conductividad térmica 0,035 W/(mK), colocado entre los montantes de la estructura portante; y complejo multicapa, de 6,4 mm de espesor, formado por dos láminas de espuma de polietileno reticulado, de 3 mm de espesor cada una, y una lámina de plomo de 0,35 mm de espesor intercalada entre ambas, adherido entre las placas con pegamento.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</si>
  <si>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</si>
  <si>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</si>
  <si>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</si>
  <si>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</si>
  <si>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</si>
  <si>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</si>
  <si>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</si>
  <si>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mt16lvi030ajha</t>
  </si>
  <si>
    <t xml:space="preserve">m²</t>
  </si>
  <si>
    <t xml:space="preserve">Panel compacto de lana de vidrio hidrofugada, ECO 035 "ISOVER", de 50 mm de espesor, revestido por una de sus caras con una barrera de vapor resistente a tracción y resistente al desgarro, compuesta por un complejo de papel kraft con polietileno, resistencia térmica 1,4 m²K/W, conductividad térmica 0,035 W/(mK), Euroclase F de reacción al fuego, capacidad de absorción de agua a corto plazo &lt;=1 kg/m² y factor de resistencia a la difusión del vapor de agua 1.</t>
  </si>
  <si>
    <t xml:space="preserve">mt16ppt025i</t>
  </si>
  <si>
    <t xml:space="preserve">m²</t>
  </si>
  <si>
    <t xml:space="preserve">Complejo multicapa, de 6,4 mm de espesor, formado por dos láminas de espuma de polietileno reticulado, de 3 mm de espesor cada una, y una lámina de plomo de 0,35 mm de espesor intercalada entre ambas; con 24,5 dB de índice global de reducción acústica, Rw, según ISO 10140-2.</t>
  </si>
  <si>
    <t xml:space="preserve">mt16npg031</t>
  </si>
  <si>
    <t xml:space="preserve">kg</t>
  </si>
  <si>
    <t xml:space="preserve">Pegamento.</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</si>
  <si>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</si>
  <si>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</si>
  <si>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</si>
  <si>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</si>
  <si>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</si>
  <si>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</si>
  <si>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</si>
  <si>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</si>
  <si>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</si>
  <si>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</si>
  <si>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</si>
  <si>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</si>
  <si>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t xml:space="preserve">Coste de mantenimiento decenal: $ 1.175,40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</si>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</sst>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1.05</v>
      </c>
      <c r="G10" s="12">
        <v>6587.28</v>
      </c>
      <c r="H10" s="12">
        <f ca="1">ROUND(INDIRECT(ADDRESS(ROW()+(0), COLUMN()+(-2), 1))*INDIRECT(ADDRESS(ROW()+(0), COLUMN()+(-1), 1)), 2)</f>
        <v>6916.64</v>
      </c>
    </row>
    <row r="11" spans="1:8" ht="45.00" thickBot="1" customHeight="1">
      <c r="A11" s="1" t="s">
        <v>15</v>
      </c>
      <c r="B11" s="1"/>
      <c r="C11" s="10" t="s">
        <v>16</v>
      </c>
      <c r="D11" s="10"/>
      <c r="E11" s="1" t="s">
        <v>17</v>
      </c>
      <c r="F11" s="11">
        <v>1.05</v>
      </c>
      <c r="G11" s="12">
        <v>44534</v>
      </c>
      <c r="H11" s="12">
        <f ca="1">ROUND(INDIRECT(ADDRESS(ROW()+(0), COLUMN()+(-2), 1))*INDIRECT(ADDRESS(ROW()+(0), COLUMN()+(-1), 1)), 2)</f>
        <v>46760.7</v>
      </c>
    </row>
    <row r="12" spans="1:8" ht="13.50" thickBot="1" customHeight="1">
      <c r="A12" s="1" t="s">
        <v>18</v>
      </c>
      <c r="B12" s="1"/>
      <c r="C12" s="10" t="s">
        <v>19</v>
      </c>
      <c r="D12" s="10"/>
      <c r="E12" s="1" t="s">
        <v>20</v>
      </c>
      <c r="F12" s="13">
        <v>0.3</v>
      </c>
      <c r="G12" s="14">
        <v>10326.7</v>
      </c>
      <c r="H12" s="14">
        <f ca="1">ROUND(INDIRECT(ADDRESS(ROW()+(0), COLUMN()+(-2), 1))*INDIRECT(ADDRESS(ROW()+(0), COLUMN()+(-1), 1)), 2)</f>
        <v>3098.02</v>
      </c>
    </row>
    <row r="13" spans="1:8" ht="13.50" thickBot="1" customHeight="1">
      <c r="A13" s="15"/>
      <c r="B13" s="15"/>
      <c r="C13" s="15"/>
      <c r="D13" s="15"/>
      <c r="E13" s="15"/>
      <c r="F13" s="9" t="s">
        <v>21</v>
      </c>
      <c r="G13" s="9"/>
      <c r="H13" s="17">
        <f ca="1">ROUND(SUM(INDIRECT(ADDRESS(ROW()+(-1), COLUMN()+(0), 1)),INDIRECT(ADDRESS(ROW()+(-2), COLUMN()+(0), 1)),INDIRECT(ADDRESS(ROW()+(-3), COLUMN()+(0), 1))), 2)</f>
        <v>56775.4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0.057</v>
      </c>
      <c r="G15" s="12">
        <v>8553.61</v>
      </c>
      <c r="H15" s="12">
        <f ca="1">ROUND(INDIRECT(ADDRESS(ROW()+(0), COLUMN()+(-2), 1))*INDIRECT(ADDRESS(ROW()+(0), COLUMN()+(-1), 1)), 2)</f>
        <v>487.56</v>
      </c>
    </row>
    <row r="16" spans="1:8" ht="13.50" thickBot="1" customHeight="1">
      <c r="A16" s="1" t="s">
        <v>26</v>
      </c>
      <c r="B16" s="1"/>
      <c r="C16" s="10" t="s">
        <v>27</v>
      </c>
      <c r="D16" s="10"/>
      <c r="E16" s="1" t="s">
        <v>28</v>
      </c>
      <c r="F16" s="13">
        <v>0.057</v>
      </c>
      <c r="G16" s="14">
        <v>6222.52</v>
      </c>
      <c r="H16" s="14">
        <f ca="1">ROUND(INDIRECT(ADDRESS(ROW()+(0), COLUMN()+(-2), 1))*INDIRECT(ADDRESS(ROW()+(0), COLUMN()+(-1), 1)), 2)</f>
        <v>354.68</v>
      </c>
    </row>
    <row r="17" spans="1:8" ht="13.50" thickBot="1" customHeight="1">
      <c r="A17" s="15"/>
      <c r="B17" s="15"/>
      <c r="C17" s="15"/>
      <c r="D17" s="15"/>
      <c r="E17" s="15"/>
      <c r="F17" s="9" t="s">
        <v>29</v>
      </c>
      <c r="G17" s="9"/>
      <c r="H17" s="17">
        <f ca="1">ROUND(SUM(INDIRECT(ADDRESS(ROW()+(-1), COLUMN()+(0), 1)),INDIRECT(ADDRESS(ROW()+(-2), COLUMN()+(0), 1))), 2)</f>
        <v>842.24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57617.6</v>
      </c>
      <c r="H19" s="14">
        <f ca="1">ROUND(INDIRECT(ADDRESS(ROW()+(0), COLUMN()+(-2), 1))*INDIRECT(ADDRESS(ROW()+(0), COLUMN()+(-1), 1))/100, 2)</f>
        <v>1152.35</v>
      </c>
    </row>
    <row r="20" spans="1:8" ht="13.50" thickBot="1" customHeight="1">
      <c r="A20" s="21" t="s">
        <v>33</v>
      </c>
      <c r="B20" s="21"/>
      <c r="C20" s="22"/>
      <c r="D20" s="22"/>
      <c r="E20" s="23"/>
      <c r="F20" s="24" t="s">
        <v>34</v>
      </c>
      <c r="G20" s="25"/>
      <c r="H20" s="26">
        <f ca="1">ROUND(SUM(INDIRECT(ADDRESS(ROW()+(-1), COLUMN()+(0), 1)),INDIRECT(ADDRESS(ROW()+(-3), COLUMN()+(0), 1)),INDIRECT(ADDRESS(ROW()+(-7), COLUMN()+(0), 1))), 2)</f>
        <v>58770</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