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<sst xmlns="http://schemas.openxmlformats.org/spreadsheetml/2006/main" count="53" uniqueCount="53">
  <si>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</si>
  <si>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FBY100</t>
  </si>
  <si>
    <t xml:space="preserve">m²</t>
  </si>
  <si>
    <t xml:space="preserve">Tabique de placas de yeso laminado y lana mineral. Catálogo ATEDY-AFELMA.</t>
  </si>
  <si>
    <r>
      <rPr>
        <sz val="8.25"/>
        <color rgb="FF000000"/>
        <rFont val="Arial"/>
        <family val="2"/>
      </rPr>
      <t xml:space="preserve">Tabique simple de placas de yeso laminado y lana mineral, sistema PYL 78/600(48) LM, catálogo ATEDY-AFELMA, de 78 mm de espesor total, con nivel de calidad del acabado estándar (Q2), formado por una estructura autosoportante de perfiles metálicos de acero galvanizado de 48 mm de anchura formada por montantes (elementos verticales) y canales (elementos horizontales), con una separación entre montantes de 600 mm y una disposición normal "N"; a la que se atornilla una placa de yeso laminado, A / - 1200 / 2500 / 15 / con los bordes longitudinales afinados, BA 15 "PLACO", formada por un alma de yeso de origen natural embutida e íntimamente ligada a dos láminas de cartón fuerte en cada cara y aislamiento de panel semirrígido de lana mineral, Geowall 37 "ISOVER", no revestido, de 40 mm de espesor, resistencia térmica 1,081 m²K/W, conductividad térmica 0,037 W/(mK), colocado en el alma. Incluso banda estanca autoadhesiva, Banda 45 "PLACO"; fijaciones para el anclaje de canales y montantes metálicos; tornillería para la fijación de las placas; pasta y cinta para el tratamiento de juntas.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</si>
  <si>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</si>
  <si>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</si>
  <si>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</si>
  <si>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</si>
  <si>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</si>
  <si>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</si>
  <si>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</si>
  <si>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</si>
  <si>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</si>
  <si>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</si>
  <si>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</si>
  <si>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</si>
  <si>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</si>
  <si>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</si>
  <si>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</si>
  <si>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</si>
  <si>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</si>
  <si>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</si>
  <si>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</si>
  <si>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mt12plk010aaecd</t>
  </si>
  <si>
    <t xml:space="preserve">m²</t>
  </si>
  <si>
    <t xml:space="preserve">Placa de yeso laminado A / - 1200 / 2500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</si>
  <si>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</si>
  <si>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</si>
  <si>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</si>
  <si>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</si>
  <si>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</si>
  <si>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</si>
  <si>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</si>
  <si>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</si>
  <si>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</si>
  <si>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</si>
  <si>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</si>
  <si>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</si>
  <si>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</si>
  <si>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</si>
  <si>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</si>
  <si>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</si>
  <si>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</si>
  <si>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</si>
  <si>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</si>
  <si>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</si>
  <si>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</si>
  <si>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</si>
  <si>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</si>
  <si>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</si>
  <si>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$ 1.087,79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</si>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</sst>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70"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1.2</v>
      </c>
      <c r="G10" s="12">
        <v>323.09</v>
      </c>
      <c r="H10" s="12">
        <f ca="1">ROUND(INDIRECT(ADDRESS(ROW()+(0), COLUMN()+(-2), 1))*INDIRECT(ADDRESS(ROW()+(0), COLUMN()+(-1), 1)), 2)</f>
        <v>387.71</v>
      </c>
    </row>
    <row r="11" spans="1:8" ht="24.00" thickBot="1" customHeight="1">
      <c r="A11" s="1" t="s">
        <v>15</v>
      </c>
      <c r="B11" s="1"/>
      <c r="C11" s="1"/>
      <c r="D11" s="10" t="s">
        <v>16</v>
      </c>
      <c r="E11" s="1" t="s">
        <v>17</v>
      </c>
      <c r="F11" s="11">
        <v>0.7</v>
      </c>
      <c r="G11" s="12">
        <v>1234.33</v>
      </c>
      <c r="H11" s="12">
        <f ca="1">ROUND(INDIRECT(ADDRESS(ROW()+(0), COLUMN()+(-2), 1))*INDIRECT(ADDRESS(ROW()+(0), COLUMN()+(-1), 1)), 2)</f>
        <v>864.03</v>
      </c>
    </row>
    <row r="12" spans="1:8" ht="34.50" thickBot="1" customHeight="1">
      <c r="A12" s="1" t="s">
        <v>18</v>
      </c>
      <c r="B12" s="1"/>
      <c r="C12" s="1"/>
      <c r="D12" s="10" t="s">
        <v>19</v>
      </c>
      <c r="E12" s="1" t="s">
        <v>20</v>
      </c>
      <c r="F12" s="11">
        <v>2</v>
      </c>
      <c r="G12" s="12">
        <v>1503.28</v>
      </c>
      <c r="H12" s="12">
        <f ca="1">ROUND(INDIRECT(ADDRESS(ROW()+(0), COLUMN()+(-2), 1))*INDIRECT(ADDRESS(ROW()+(0), COLUMN()+(-1), 1)), 2)</f>
        <v>3006.56</v>
      </c>
    </row>
    <row r="13" spans="1:8" ht="45.00" thickBot="1" customHeight="1">
      <c r="A13" s="1" t="s">
        <v>21</v>
      </c>
      <c r="B13" s="1"/>
      <c r="C13" s="1"/>
      <c r="D13" s="10" t="s">
        <v>22</v>
      </c>
      <c r="E13" s="1" t="s">
        <v>23</v>
      </c>
      <c r="F13" s="11">
        <v>1.05</v>
      </c>
      <c r="G13" s="12">
        <v>4032.3</v>
      </c>
      <c r="H13" s="12">
        <f ca="1">ROUND(INDIRECT(ADDRESS(ROW()+(0), COLUMN()+(-2), 1))*INDIRECT(ADDRESS(ROW()+(0), COLUMN()+(-1), 1)), 2)</f>
        <v>4233.92</v>
      </c>
    </row>
    <row r="14" spans="1:8" ht="34.50" thickBot="1" customHeight="1">
      <c r="A14" s="1" t="s">
        <v>24</v>
      </c>
      <c r="B14" s="1"/>
      <c r="C14" s="1"/>
      <c r="D14" s="10" t="s">
        <v>25</v>
      </c>
      <c r="E14" s="1" t="s">
        <v>26</v>
      </c>
      <c r="F14" s="11">
        <v>2.1</v>
      </c>
      <c r="G14" s="12">
        <v>3275.47</v>
      </c>
      <c r="H14" s="12">
        <f ca="1">ROUND(INDIRECT(ADDRESS(ROW()+(0), COLUMN()+(-2), 1))*INDIRECT(ADDRESS(ROW()+(0), COLUMN()+(-1), 1)), 2)</f>
        <v>6878.49</v>
      </c>
    </row>
    <row r="15" spans="1:8" ht="34.50" thickBot="1" customHeight="1">
      <c r="A15" s="1" t="s">
        <v>27</v>
      </c>
      <c r="B15" s="1"/>
      <c r="C15" s="1"/>
      <c r="D15" s="10" t="s">
        <v>28</v>
      </c>
      <c r="E15" s="1" t="s">
        <v>29</v>
      </c>
      <c r="F15" s="11">
        <v>22</v>
      </c>
      <c r="G15" s="12">
        <v>9.55</v>
      </c>
      <c r="H15" s="12">
        <f ca="1">ROUND(INDIRECT(ADDRESS(ROW()+(0), COLUMN()+(-2), 1))*INDIRECT(ADDRESS(ROW()+(0), COLUMN()+(-1), 1)), 2)</f>
        <v>210.1</v>
      </c>
    </row>
    <row r="16" spans="1:8" ht="13.50" thickBot="1" customHeight="1">
      <c r="A16" s="1" t="s">
        <v>30</v>
      </c>
      <c r="B16" s="1"/>
      <c r="C16" s="1"/>
      <c r="D16" s="10" t="s">
        <v>31</v>
      </c>
      <c r="E16" s="1" t="s">
        <v>32</v>
      </c>
      <c r="F16" s="11">
        <v>1.6</v>
      </c>
      <c r="G16" s="12">
        <v>11.03</v>
      </c>
      <c r="H16" s="12">
        <f ca="1">ROUND(INDIRECT(ADDRESS(ROW()+(0), COLUMN()+(-2), 1))*INDIRECT(ADDRESS(ROW()+(0), COLUMN()+(-1), 1)), 2)</f>
        <v>17.65</v>
      </c>
    </row>
    <row r="17" spans="1:8" ht="24.00" thickBot="1" customHeight="1">
      <c r="A17" s="1" t="s">
        <v>33</v>
      </c>
      <c r="B17" s="1"/>
      <c r="C17" s="1"/>
      <c r="D17" s="10" t="s">
        <v>34</v>
      </c>
      <c r="E17" s="1" t="s">
        <v>35</v>
      </c>
      <c r="F17" s="11">
        <v>3.2</v>
      </c>
      <c r="G17" s="12">
        <v>37.24</v>
      </c>
      <c r="H17" s="12">
        <f ca="1">ROUND(INDIRECT(ADDRESS(ROW()+(0), COLUMN()+(-2), 1))*INDIRECT(ADDRESS(ROW()+(0), COLUMN()+(-1), 1)), 2)</f>
        <v>119.17</v>
      </c>
    </row>
    <row r="18" spans="1:8" ht="34.50" thickBot="1" customHeight="1">
      <c r="A18" s="1" t="s">
        <v>36</v>
      </c>
      <c r="B18" s="1"/>
      <c r="C18" s="1"/>
      <c r="D18" s="10" t="s">
        <v>37</v>
      </c>
      <c r="E18" s="1" t="s">
        <v>38</v>
      </c>
      <c r="F18" s="13">
        <v>0.6</v>
      </c>
      <c r="G18" s="14">
        <v>779.22</v>
      </c>
      <c r="H18" s="14">
        <f ca="1">ROUND(INDIRECT(ADDRESS(ROW()+(0), COLUMN()+(-2), 1))*INDIRECT(ADDRESS(ROW()+(0), COLUMN()+(-1), 1)), 2)</f>
        <v>467.53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16185.2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0.348</v>
      </c>
      <c r="G21" s="12">
        <v>8556.75</v>
      </c>
      <c r="H21" s="12">
        <f ca="1">ROUND(INDIRECT(ADDRESS(ROW()+(0), COLUMN()+(-2), 1))*INDIRECT(ADDRESS(ROW()+(0), COLUMN()+(-1), 1)), 2)</f>
        <v>2977.75</v>
      </c>
    </row>
    <row r="22" spans="1:8" ht="13.50" thickBot="1" customHeight="1">
      <c r="A22" s="1" t="s">
        <v>44</v>
      </c>
      <c r="B22" s="1"/>
      <c r="C22" s="1"/>
      <c r="D22" s="10" t="s">
        <v>45</v>
      </c>
      <c r="E22" s="1" t="s">
        <v>46</v>
      </c>
      <c r="F22" s="13">
        <v>0.348</v>
      </c>
      <c r="G22" s="14">
        <v>6224.8</v>
      </c>
      <c r="H22" s="14">
        <f ca="1">ROUND(INDIRECT(ADDRESS(ROW()+(0), COLUMN()+(-2), 1))*INDIRECT(ADDRESS(ROW()+(0), COLUMN()+(-1), 1)), 2)</f>
        <v>2166.23</v>
      </c>
    </row>
    <row r="23" spans="1:8" ht="13.50" thickBot="1" customHeight="1">
      <c r="A23" s="15"/>
      <c r="B23" s="15"/>
      <c r="C23" s="15"/>
      <c r="D23" s="15"/>
      <c r="E23" s="15"/>
      <c r="F23" s="9" t="s">
        <v>47</v>
      </c>
      <c r="G23" s="9"/>
      <c r="H23" s="17">
        <f ca="1">ROUND(SUM(INDIRECT(ADDRESS(ROW()+(-1), COLUMN()+(0), 1)),INDIRECT(ADDRESS(ROW()+(-2), COLUMN()+(0), 1))), 2)</f>
        <v>5143.98</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21329.1</v>
      </c>
      <c r="H25" s="14">
        <f ca="1">ROUND(INDIRECT(ADDRESS(ROW()+(0), COLUMN()+(-2), 1))*INDIRECT(ADDRESS(ROW()+(0), COLUMN()+(-1), 1))/100, 2)</f>
        <v>426.58</v>
      </c>
    </row>
    <row r="26" spans="1:8" ht="13.50" thickBot="1" customHeight="1">
      <c r="A26" s="21" t="s">
        <v>51</v>
      </c>
      <c r="B26" s="21"/>
      <c r="C26" s="21"/>
      <c r="D26" s="22"/>
      <c r="E26" s="23"/>
      <c r="F26" s="24" t="s">
        <v>52</v>
      </c>
      <c r="G26" s="25"/>
      <c r="H26" s="26">
        <f ca="1">ROUND(SUM(INDIRECT(ADDRESS(ROW()+(-1), COLUMN()+(0), 1)),INDIRECT(ADDRESS(ROW()+(-3), COLUMN()+(0), 1)),INDIRECT(ADDRESS(ROW()+(-7), COLUMN()+(0), 1))), 2)</f>
        <v>21755.7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