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<sst xmlns="http://schemas.openxmlformats.org/spreadsheetml/2006/main" count="38" uniqueCount="38">
  <si>
    <t xml:space="preserve"/>
  </si>
  <si>
    <t xml:space="preserve">SCF020</t>
  </si>
  <si>
    <t xml:space="preserve">Ud</t>
  </si>
  <si>
    <t xml:space="preserve">Lavadero.</t>
  </si>
  <si>
    <r>
      <rPr>
        <sz val="8.25"/>
        <color rgb="FF000000"/>
        <rFont val="Arial"/>
        <family val="2"/>
      </rPr>
      <t xml:space="preserve">Lavadero de porcelana sanitaria, modelo Henares "ROCA", color blanco, de 600x390x360 mm, con mueble soporte de tablero aglomerado, de 378x555x786 mm, equipado con grifo mezclador bimando mural, para lavadero, de caño giratorio, acabado cromado, modelo Brava "ROCA", con aireador, con desagüe y sifón. Incluso conexión a las redes de agua fría y caliente y a la red de evacuación existentes, fijación del aparato y sellado con silicona.</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</si>
  <si>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</si>
  <si>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</si>
  <si>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</si>
  <si>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</si>
  <si>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</si>
  <si>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</si>
  <si>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</si>
  <si>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mt30lar010h</t>
  </si>
  <si>
    <t xml:space="preserve">Ud</t>
  </si>
  <si>
    <t xml:space="preserve">Lavadero de porcelana sanitaria, modelo Henares "ROCA", color blanco, de 600x390x360 mm.</t>
  </si>
  <si>
    <t xml:space="preserve">mt30lar012b</t>
  </si>
  <si>
    <t xml:space="preserve">Ud</t>
  </si>
  <si>
    <t xml:space="preserve">Mueble soporte de tablero aglomerado, de 378x555x786 mm, para lavadero modelo Henares "ROCA".</t>
  </si>
  <si>
    <t xml:space="preserve">mt31gmo040a</t>
  </si>
  <si>
    <t xml:space="preserve">Ud</t>
  </si>
  <si>
    <t xml:space="preserve">Grifo mezclador bimando mural, para lavadero, de caño giratorio, acabado cromado, modelo Brava "ROCA", con aireador.</t>
  </si>
  <si>
    <t xml:space="preserve">mt30dla010a</t>
  </si>
  <si>
    <t xml:space="preserve">Ud</t>
  </si>
  <si>
    <t xml:space="preserve">Desagüe curvo registrable con sifón botella para lavadero.</t>
  </si>
  <si>
    <t xml:space="preserve">Subtotal materiales:</t>
  </si>
  <si>
    <t xml:space="preserve">Mano de obra</t>
  </si>
  <si>
    <t xml:space="preserve">mo008</t>
  </si>
  <si>
    <t xml:space="preserve">h</t>
  </si>
  <si>
    <t xml:space="preserve">Maestro 1ª gasfitero.</t>
  </si>
  <si>
    <t xml:space="preserve">mo107</t>
  </si>
  <si>
    <t xml:space="preserve">h</t>
  </si>
  <si>
    <t xml:space="preserve">Ayudante gasfitero.</t>
  </si>
  <si>
    <t xml:space="preserve">Subtotal mano de obra:</t>
  </si>
  <si>
    <t xml:space="preserve">Herramientas</t>
  </si>
  <si>
    <t xml:space="preserve">%</t>
  </si>
  <si>
    <t xml:space="preserve">Herramientas</t>
  </si>
  <si>
    <t xml:space="preserve">Coste de mantenimiento decenal: $ 300.454,64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</si>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</sst>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76" customWidth="1"/>
    <col min="3" max="3" width="1.36" customWidth="1"/>
    <col min="4" max="4" width="6.29" customWidth="1"/>
    <col min="5" max="5" width="70.55" customWidth="1"/>
    <col min="6" max="6" width="10.03" customWidth="1"/>
    <col min="7" max="7" width="13.94" customWidth="1"/>
    <col min="8" max="8" width="13.6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0" t="s">
        <v>13</v>
      </c>
      <c r="D10" s="10"/>
      <c r="E10" s="1" t="s">
        <v>14</v>
      </c>
      <c r="F10" s="11">
        <v>1</v>
      </c>
      <c r="G10" s="12">
        <v>176433</v>
      </c>
      <c r="H10" s="12">
        <f ca="1">ROUND(INDIRECT(ADDRESS(ROW()+(0), COLUMN()+(-2), 1))*INDIRECT(ADDRESS(ROW()+(0), COLUMN()+(-1), 1)), 2)</f>
        <v>176433</v>
      </c>
    </row>
    <row r="11" spans="1:8" ht="24.00" thickBot="1" customHeight="1">
      <c r="A11" s="1" t="s">
        <v>15</v>
      </c>
      <c r="B11" s="1"/>
      <c r="C11" s="10" t="s">
        <v>16</v>
      </c>
      <c r="D11" s="10"/>
      <c r="E11" s="1" t="s">
        <v>17</v>
      </c>
      <c r="F11" s="11">
        <v>1</v>
      </c>
      <c r="G11" s="12">
        <v>107685</v>
      </c>
      <c r="H11" s="12">
        <f ca="1">ROUND(INDIRECT(ADDRESS(ROW()+(0), COLUMN()+(-2), 1))*INDIRECT(ADDRESS(ROW()+(0), COLUMN()+(-1), 1)), 2)</f>
        <v>107685</v>
      </c>
    </row>
    <row r="12" spans="1:8" ht="24.00" thickBot="1" customHeight="1">
      <c r="A12" s="1" t="s">
        <v>18</v>
      </c>
      <c r="B12" s="1"/>
      <c r="C12" s="10" t="s">
        <v>19</v>
      </c>
      <c r="D12" s="10"/>
      <c r="E12" s="1" t="s">
        <v>20</v>
      </c>
      <c r="F12" s="11">
        <v>1</v>
      </c>
      <c r="G12" s="12">
        <v>122963</v>
      </c>
      <c r="H12" s="12">
        <f ca="1">ROUND(INDIRECT(ADDRESS(ROW()+(0), COLUMN()+(-2), 1))*INDIRECT(ADDRESS(ROW()+(0), COLUMN()+(-1), 1)), 2)</f>
        <v>122963</v>
      </c>
    </row>
    <row r="13" spans="1:8" ht="13.50" thickBot="1" customHeight="1">
      <c r="A13" s="1" t="s">
        <v>21</v>
      </c>
      <c r="B13" s="1"/>
      <c r="C13" s="10" t="s">
        <v>22</v>
      </c>
      <c r="D13" s="10"/>
      <c r="E13" s="1" t="s">
        <v>23</v>
      </c>
      <c r="F13" s="13">
        <v>1</v>
      </c>
      <c r="G13" s="14">
        <v>4684.29</v>
      </c>
      <c r="H13" s="14">
        <f ca="1">ROUND(INDIRECT(ADDRESS(ROW()+(0), COLUMN()+(-2), 1))*INDIRECT(ADDRESS(ROW()+(0), COLUMN()+(-1), 1)), 2)</f>
        <v>4684.29</v>
      </c>
    </row>
    <row r="14" spans="1:8" ht="13.50" thickBot="1" customHeight="1">
      <c r="A14" s="15"/>
      <c r="B14" s="15"/>
      <c r="C14" s="15"/>
      <c r="D14" s="15"/>
      <c r="E14" s="15"/>
      <c r="F14" s="9" t="s">
        <v>24</v>
      </c>
      <c r="G14" s="9"/>
      <c r="H14" s="17">
        <f ca="1">ROUND(SUM(INDIRECT(ADDRESS(ROW()+(-1), COLUMN()+(0), 1)),INDIRECT(ADDRESS(ROW()+(-2), COLUMN()+(0), 1)),INDIRECT(ADDRESS(ROW()+(-3), COLUMN()+(0), 1)),INDIRECT(ADDRESS(ROW()+(-4), COLUMN()+(0), 1))), 2)</f>
        <v>411765</v>
      </c>
    </row>
    <row r="15" spans="1:8" ht="13.50" thickBot="1" customHeight="1">
      <c r="A15" s="15">
        <v>2</v>
      </c>
      <c r="B15" s="15"/>
      <c r="C15" s="15"/>
      <c r="D15" s="15"/>
      <c r="E15" s="18" t="s">
        <v>25</v>
      </c>
      <c r="F15" s="18"/>
      <c r="G15" s="15"/>
      <c r="H15" s="15"/>
    </row>
    <row r="16" spans="1:8" ht="13.50" thickBot="1" customHeight="1">
      <c r="A16" s="1" t="s">
        <v>26</v>
      </c>
      <c r="B16" s="1"/>
      <c r="C16" s="10" t="s">
        <v>27</v>
      </c>
      <c r="D16" s="10"/>
      <c r="E16" s="1" t="s">
        <v>28</v>
      </c>
      <c r="F16" s="11">
        <v>0.682</v>
      </c>
      <c r="G16" s="12">
        <v>8929.75</v>
      </c>
      <c r="H16" s="12">
        <f ca="1">ROUND(INDIRECT(ADDRESS(ROW()+(0), COLUMN()+(-2), 1))*INDIRECT(ADDRESS(ROW()+(0), COLUMN()+(-1), 1)), 2)</f>
        <v>6090.09</v>
      </c>
    </row>
    <row r="17" spans="1:8" ht="13.50" thickBot="1" customHeight="1">
      <c r="A17" s="1" t="s">
        <v>29</v>
      </c>
      <c r="B17" s="1"/>
      <c r="C17" s="10" t="s">
        <v>30</v>
      </c>
      <c r="D17" s="10"/>
      <c r="E17" s="1" t="s">
        <v>31</v>
      </c>
      <c r="F17" s="13">
        <v>0.455</v>
      </c>
      <c r="G17" s="14">
        <v>6483.02</v>
      </c>
      <c r="H17" s="14">
        <f ca="1">ROUND(INDIRECT(ADDRESS(ROW()+(0), COLUMN()+(-2), 1))*INDIRECT(ADDRESS(ROW()+(0), COLUMN()+(-1), 1)), 2)</f>
        <v>2949.77</v>
      </c>
    </row>
    <row r="18" spans="1:8" ht="13.50" thickBot="1" customHeight="1">
      <c r="A18" s="15"/>
      <c r="B18" s="15"/>
      <c r="C18" s="15"/>
      <c r="D18" s="15"/>
      <c r="E18" s="15"/>
      <c r="F18" s="9" t="s">
        <v>32</v>
      </c>
      <c r="G18" s="9"/>
      <c r="H18" s="17">
        <f ca="1">ROUND(SUM(INDIRECT(ADDRESS(ROW()+(-1), COLUMN()+(0), 1)),INDIRECT(ADDRESS(ROW()+(-2), COLUMN()+(0), 1))), 2)</f>
        <v>9039.86</v>
      </c>
    </row>
    <row r="19" spans="1:8" ht="13.50" thickBot="1" customHeight="1">
      <c r="A19" s="15">
        <v>3</v>
      </c>
      <c r="B19" s="15"/>
      <c r="C19" s="15"/>
      <c r="D19" s="15"/>
      <c r="E19" s="18" t="s">
        <v>33</v>
      </c>
      <c r="F19" s="18"/>
      <c r="G19" s="15"/>
      <c r="H19" s="15"/>
    </row>
    <row r="20" spans="1:8" ht="13.50" thickBot="1" customHeight="1">
      <c r="A20" s="19"/>
      <c r="B20" s="19"/>
      <c r="C20" s="20" t="s">
        <v>34</v>
      </c>
      <c r="D20" s="20"/>
      <c r="E20" s="19" t="s">
        <v>35</v>
      </c>
      <c r="F20" s="13">
        <v>2</v>
      </c>
      <c r="G20" s="14">
        <f ca="1">ROUND(SUM(INDIRECT(ADDRESS(ROW()+(-2), COLUMN()+(1), 1)),INDIRECT(ADDRESS(ROW()+(-6), COLUMN()+(1), 1))), 2)</f>
        <v>420805</v>
      </c>
      <c r="H20" s="14">
        <f ca="1">ROUND(INDIRECT(ADDRESS(ROW()+(0), COLUMN()+(-2), 1))*INDIRECT(ADDRESS(ROW()+(0), COLUMN()+(-1), 1))/100, 2)</f>
        <v>8416.1</v>
      </c>
    </row>
    <row r="21" spans="1:8" ht="13.50" thickBot="1" customHeight="1">
      <c r="A21" s="21" t="s">
        <v>36</v>
      </c>
      <c r="B21" s="21"/>
      <c r="C21" s="22"/>
      <c r="D21" s="22"/>
      <c r="E21" s="23"/>
      <c r="F21" s="24" t="s">
        <v>37</v>
      </c>
      <c r="G21" s="25"/>
      <c r="H21" s="26">
        <f ca="1">ROUND(SUM(INDIRECT(ADDRESS(ROW()+(-1), COLUMN()+(0), 1)),INDIRECT(ADDRESS(ROW()+(-3), COLUMN()+(0), 1)),INDIRECT(ADDRESS(ROW()+(-7), COLUMN()+(0), 1))), 2)</f>
        <v>429221</v>
      </c>
    </row>
  </sheetData>
  <mergeCells count="37">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F14:G14"/>
    <mergeCell ref="A15:B15"/>
    <mergeCell ref="C15:D15"/>
    <mergeCell ref="E15:F15"/>
    <mergeCell ref="A16:B16"/>
    <mergeCell ref="C16:D16"/>
    <mergeCell ref="A17:B17"/>
    <mergeCell ref="C17:D17"/>
    <mergeCell ref="A18:B18"/>
    <mergeCell ref="C18:D18"/>
    <mergeCell ref="F18:G18"/>
    <mergeCell ref="A19:B19"/>
    <mergeCell ref="C19:D19"/>
    <mergeCell ref="E19:F19"/>
    <mergeCell ref="A20:B20"/>
    <mergeCell ref="C20:D20"/>
    <mergeCell ref="A21:E21"/>
    <mergeCell ref="F21:G21"/>
  </mergeCells>
  <pageMargins left="0.147638" right="0.147638" top="0.206693" bottom="0.206693" header="0.0" footer="0.0"/>
  <pageSetup paperSize="9" orientation="portrait"/>
  <rowBreaks count="0" manualBreakCount="0">
    </rowBreaks>
</worksheet>
</file>