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<sst xmlns="http://schemas.openxmlformats.org/spreadsheetml/2006/main" count="44" uniqueCount="44">
  <si>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</si>
  <si>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ZVA020</t>
  </si>
  <si>
    <t xml:space="preserve">m²</t>
  </si>
  <si>
    <t xml:space="preserve">Rehabilitación energética de fachada, con aislamiento térmico y revestimiento exterior de fachada ventilada de placas laminadas compactas de alta presión (HPL). Sistema "FUNDERMAX".</t>
  </si>
  <si>
    <r>
      <rPr>
        <sz val="8.25"/>
        <color rgb="FF000000"/>
        <rFont val="Arial"/>
        <family val="2"/>
      </rPr>
      <t xml:space="preserve">Rehabilitación energética de fachada. AISLAMIENTO TÉRMICO: panel de lana mineral, de 40 mm de espesor, revestido por una de sus caras con un velo negro, resistencia térmica 1,25 m²K/W, conductividad térmica 0,032 W/(mK), colocado a tope, con fijaciones mecánicas sobre fachada existente; REVESTIMIENTO EXTERIOR DE FACHADA VENTILADA: de placas laminadas compactas de alta presión (HPL), Max Exterior "FUNDERMAX", de 4100x1300 mm y 6 mm de espesor, acabado Colour, color a elegir, textura satinada: NT; colocación en posición vertical, mediante el sistema ME08 Remache de fijación vista con remaches ciegos con DAU nº 16/197 A, sobre subestructura soporte de aluminio. Incluso cinta autoadhesiva para sellado de juntas entre paneles aislantes y tirafondos y anclajes mecánicos de expansión de acero inoxidable A2, para la fijación de la subestructura soporte. El precio no incluye la preparación de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</si>
  <si>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</si>
  <si>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</si>
  <si>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</si>
  <si>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</si>
  <si>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</si>
  <si>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</si>
  <si>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</si>
  <si>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mt16lva070b</t>
  </si>
  <si>
    <t xml:space="preserve">m²</t>
  </si>
  <si>
    <t xml:space="preserve">Panel de lana mineral, de 40 mm de espesor, revestido por una de sus caras con un velo negro, resistencia térmica 1,25 m²K/W, conductividad térmica 0,032 W/(mK), Euroclase A1 de reacción al fuego, capacidad de absorción de agua a corto plazo &lt;=1 kg/m² y factor de resistencia a la difusión del vapor de agua 1.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</si>
  <si>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</si>
  <si>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</si>
  <si>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</si>
  <si>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</si>
  <si>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</si>
  <si>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</si>
  <si>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mt12fmx010cpaa1</t>
  </si>
  <si>
    <t xml:space="preserve">m²</t>
  </si>
  <si>
    <t xml:space="preserve">Placa laminada compacta de alta presión (HPL), Max Exterior "FUNDERMAX", de 4100x1300 mm y 6 mm de espesor, acabado Colour, color a elegir, textura satinada: NT, Euroclase B-s2, d0 de reacción al fuego, a base de resinas termoendurecibles de acrilo-poliuretano, reforzada de forma homogénea con fibras de madera certificada FSC o PEFC, con superficie decorativa no melamínica y propiedades antigraffiti durante toda su vida útil, tipo EDF, con resistencia a los rayos ultravioleta no inferior a 4-5 al contrastar con la escala de grises según ISO 105-A02; colocación mediante el sistema ME08 Remache de fijación vista con remaches ciegos, sobre subestructura soporte formada por: perfiles verticales en T de aluminio, y escuadras de carga y escuadras de apoyo de aluminio; remaches ciegos de aluminio o acero termolacado para la fijación del revestimiento a la subestructura soporte, tirafondos de acero inoxidable A2 y tacos de nylon para la fijación de los perfiles a la hoja principal y anclajes mecánicos de expansión, de acero inoxidable A2 para la fijación de los perfiles a la losa; y piezas especiales para la resolución de puntos singulares.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</si>
  <si>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</si>
  <si>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</si>
  <si>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</si>
  <si>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</si>
  <si>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</si>
  <si>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</si>
  <si>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</si>
  <si>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</si>
  <si>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mo052</t>
  </si>
  <si>
    <t xml:space="preserve">h</t>
  </si>
  <si>
    <t xml:space="preserve">Maestro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</si>
  <si>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</si>
  <si>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</si>
  <si>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</si>
  <si>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</si>
  <si>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</si>
  <si>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</si>
  <si>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</si>
  <si>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$ 7.319,82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</si>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</sst>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7.8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12089.6</v>
      </c>
      <c r="H10" s="12">
        <f ca="1">ROUND(INDIRECT(ADDRESS(ROW()+(0), COLUMN()+(-2), 1))*INDIRECT(ADDRESS(ROW()+(0), COLUMN()+(-1), 1)), 2)</f>
        <v>12694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244.38</v>
      </c>
      <c r="H11" s="12">
        <f ca="1">ROUND(INDIRECT(ADDRESS(ROW()+(0), COLUMN()+(-2), 1))*INDIRECT(ADDRESS(ROW()+(0), COLUMN()+(-1), 1)), 2)</f>
        <v>977.52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0.44</v>
      </c>
      <c r="G12" s="12">
        <v>366.57</v>
      </c>
      <c r="H12" s="12">
        <f ca="1">ROUND(INDIRECT(ADDRESS(ROW()+(0), COLUMN()+(-2), 1))*INDIRECT(ADDRESS(ROW()+(0), COLUMN()+(-1), 1)), 2)</f>
        <v>161.29</v>
      </c>
    </row>
    <row r="13" spans="1:8" ht="160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59303.3</v>
      </c>
      <c r="H13" s="14">
        <f ca="1">ROUND(INDIRECT(ADDRESS(ROW()+(0), COLUMN()+(-2), 1))*INDIRECT(ADDRESS(ROW()+(0), COLUMN()+(-1), 1)), 2)</f>
        <v>59303.3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73136.2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0.157</v>
      </c>
      <c r="G16" s="12">
        <v>8556.75</v>
      </c>
      <c r="H16" s="12">
        <f ca="1">ROUND(INDIRECT(ADDRESS(ROW()+(0), COLUMN()+(-2), 1))*INDIRECT(ADDRESS(ROW()+(0), COLUMN()+(-1), 1)), 2)</f>
        <v>1343.41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0.157</v>
      </c>
      <c r="G17" s="12">
        <v>6224.8</v>
      </c>
      <c r="H17" s="12">
        <f ca="1">ROUND(INDIRECT(ADDRESS(ROW()+(0), COLUMN()+(-2), 1))*INDIRECT(ADDRESS(ROW()+(0), COLUMN()+(-1), 1)), 2)</f>
        <v>977.29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1.059</v>
      </c>
      <c r="G18" s="12">
        <v>8556.75</v>
      </c>
      <c r="H18" s="12">
        <f ca="1">ROUND(INDIRECT(ADDRESS(ROW()+(0), COLUMN()+(-2), 1))*INDIRECT(ADDRESS(ROW()+(0), COLUMN()+(-1), 1)), 2)</f>
        <v>9061.6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1.059</v>
      </c>
      <c r="G19" s="14">
        <v>6224.8</v>
      </c>
      <c r="H19" s="14">
        <f ca="1">ROUND(INDIRECT(ADDRESS(ROW()+(0), COLUMN()+(-2), 1))*INDIRECT(ADDRESS(ROW()+(0), COLUMN()+(-1), 1)), 2)</f>
        <v>6592.06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17974.4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3</v>
      </c>
      <c r="G22" s="14">
        <f ca="1">ROUND(SUM(INDIRECT(ADDRESS(ROW()+(-2), COLUMN()+(1), 1)),INDIRECT(ADDRESS(ROW()+(-8), COLUMN()+(1), 1))), 2)</f>
        <v>91110.6</v>
      </c>
      <c r="H22" s="14">
        <f ca="1">ROUND(INDIRECT(ADDRESS(ROW()+(0), COLUMN()+(-2), 1))*INDIRECT(ADDRESS(ROW()+(0), COLUMN()+(-1), 1))/100, 2)</f>
        <v>2733.32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93843.9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