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<sst xmlns="http://schemas.openxmlformats.org/spreadsheetml/2006/main" count="38" uniqueCount="38">
  <si>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</si>
  <si>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</si>
  <si>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</si>
  <si>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</si>
  <si>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butano y propano, de condensación, para el servicio de A.C.S., de suelo, cámara de combustión estanca y tiro forzado, capacidad útil 189 l, diámetro 560 mm, altura 1620 mm, potencia útil 47,3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</si>
  <si>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</si>
  <si>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</si>
  <si>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</si>
  <si>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</si>
  <si>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</si>
  <si>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</si>
  <si>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</si>
  <si>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mt38agc060h</t>
  </si>
  <si>
    <t xml:space="preserve">Ud</t>
  </si>
  <si>
    <t xml:space="preserve">Termoacumulador a gas butano y propano, de condensación, para el servicio de A.C.S., de suelo, cámara de combustión estanca y tiro forzado, capacidad útil 189 l, diámetro 560 mm, altura 1620 mm, potencia útil 47,3 kW, quemador de premezcla con baja emisión de NOx, encendido electrónico, cuba de acero inoxidable, aislamiento térmico de 50 mm de espesor de espuma de poliuretano libre de CFC, panel de control con diagnóstico y lectura digital de la temperatura y el estado, válvula de vaciado y grupo de seguridad.</t>
  </si>
  <si>
    <t xml:space="preserve">mt37sve010d</t>
  </si>
  <si>
    <t xml:space="preserve">Ud</t>
  </si>
  <si>
    <t xml:space="preserve">Válvula de esfera de latón niquelado para roscar de 1".</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</si>
  <si>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</si>
  <si>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</si>
  <si>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</si>
  <si>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</si>
  <si>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</si>
  <si>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</si>
  <si>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</si>
  <si>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</si>
  <si>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</si>
  <si>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</si>
  <si>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</si>
  <si>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</si>
  <si>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</si>
  <si>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</si>
  <si>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</si>
  <si>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</si>
  <si>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</si>
  <si>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</si>
  <si>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$ 4.887.193,35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</si>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</sst>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7.05167e+006</v>
      </c>
      <c r="H10" s="12">
        <f ca="1">ROUND(INDIRECT(ADDRESS(ROW()+(0), COLUMN()+(-2), 1))*INDIRECT(ADDRESS(ROW()+(0), COLUMN()+(-1), 1)), 2)</f>
        <v>7.05167e+006</v>
      </c>
    </row>
    <row r="11" spans="1:8" ht="13.50" thickBot="1" customHeight="1">
      <c r="A11" s="1" t="s">
        <v>15</v>
      </c>
      <c r="B11" s="1"/>
      <c r="C11" s="10" t="s">
        <v>16</v>
      </c>
      <c r="D11" s="10"/>
      <c r="E11" s="1" t="s">
        <v>17</v>
      </c>
      <c r="F11" s="11">
        <v>2</v>
      </c>
      <c r="G11" s="12">
        <v>8404.75</v>
      </c>
      <c r="H11" s="12">
        <f ca="1">ROUND(INDIRECT(ADDRESS(ROW()+(0), COLUMN()+(-2), 1))*INDIRECT(ADDRESS(ROW()+(0), COLUMN()+(-1), 1)), 2)</f>
        <v>16809.5</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7.07318e+006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5.289</v>
      </c>
      <c r="G16" s="12">
        <v>8556.75</v>
      </c>
      <c r="H16" s="12">
        <f ca="1">ROUND(INDIRECT(ADDRESS(ROW()+(0), COLUMN()+(-2), 1))*INDIRECT(ADDRESS(ROW()+(0), COLUMN()+(-1), 1)), 2)</f>
        <v>45256.7</v>
      </c>
    </row>
    <row r="17" spans="1:8" ht="13.50" thickBot="1" customHeight="1">
      <c r="A17" s="1" t="s">
        <v>29</v>
      </c>
      <c r="B17" s="1"/>
      <c r="C17" s="10" t="s">
        <v>30</v>
      </c>
      <c r="D17" s="10"/>
      <c r="E17" s="1" t="s">
        <v>31</v>
      </c>
      <c r="F17" s="13">
        <v>5.289</v>
      </c>
      <c r="G17" s="14">
        <v>6212.96</v>
      </c>
      <c r="H17" s="14">
        <f ca="1">ROUND(INDIRECT(ADDRESS(ROW()+(0), COLUMN()+(-2), 1))*INDIRECT(ADDRESS(ROW()+(0), COLUMN()+(-1), 1)), 2)</f>
        <v>32860.3</v>
      </c>
    </row>
    <row r="18" spans="1:8" ht="13.50" thickBot="1" customHeight="1">
      <c r="A18" s="15"/>
      <c r="B18" s="15"/>
      <c r="C18" s="15"/>
      <c r="D18" s="15"/>
      <c r="E18" s="15"/>
      <c r="F18" s="9" t="s">
        <v>32</v>
      </c>
      <c r="G18" s="9"/>
      <c r="H18" s="17">
        <f ca="1">ROUND(SUM(INDIRECT(ADDRESS(ROW()+(-1), COLUMN()+(0), 1)),INDIRECT(ADDRESS(ROW()+(-2), COLUMN()+(0), 1))), 2)</f>
        <v>78117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7.15129e+006</v>
      </c>
      <c r="H20" s="14">
        <f ca="1">ROUND(INDIRECT(ADDRESS(ROW()+(0), COLUMN()+(-2), 1))*INDIRECT(ADDRESS(ROW()+(0), COLUMN()+(-1), 1))/100, 2)</f>
        <v>143026</v>
      </c>
    </row>
    <row r="21" spans="1:8" ht="13.50" thickBot="1" customHeight="1">
      <c r="A21" s="21" t="s">
        <v>36</v>
      </c>
      <c r="B21" s="21"/>
      <c r="C21" s="22"/>
      <c r="D21" s="22"/>
      <c r="E21" s="23"/>
      <c r="F21" s="24" t="s">
        <v>37</v>
      </c>
      <c r="G21" s="25"/>
      <c r="H21" s="26">
        <f ca="1">ROUND(SUM(INDIRECT(ADDRESS(ROW()+(-1), COLUMN()+(0), 1)),INDIRECT(ADDRESS(ROW()+(-3), COLUMN()+(0), 1)),INDIRECT(ADDRESS(ROW()+(-7), COLUMN()+(0), 1))), 2)</f>
        <v>7.29432e+006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