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<sst xmlns="http://schemas.openxmlformats.org/spreadsheetml/2006/main" count="41" uniqueCount="41">
  <si>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</si>
  <si>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ZCA010</t>
  </si>
  <si>
    <t xml:space="preserve">Ud</t>
  </si>
  <si>
    <t xml:space="preserve">Termo eléctrico.</t>
  </si>
  <si>
    <r>
      <rPr>
        <sz val="8.25"/>
        <color rgb="FF000000"/>
        <rFont val="Arial"/>
        <family val="2"/>
      </rPr>
      <t xml:space="preserve">Rehabilitación energética de edificio mediante la colocación, en sustitución de equipo existente, de termo eléctrico para el servicio de A.C.S., mural vertical, resistencia blindada, capacidad 130 l, potencia 2,2 kW, de 913 mm de altura y 450 mm de diámetro, formado por cuba de acero vitrificado, aislamiento de espuma de poliuretano, ánodo de sacrificio de magnesio.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</si>
  <si>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</si>
  <si>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</si>
  <si>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</si>
  <si>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</si>
  <si>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</si>
  <si>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</si>
  <si>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</si>
  <si>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mt38tew021nn</t>
  </si>
  <si>
    <t xml:space="preserve">Ud</t>
  </si>
  <si>
    <t xml:space="preserve">Termo eléctrico para el servicio de A.C.S., mural vertical, resistencia blindada, capacidad 130 l, potencia 2,2 kW, de 913 mm de altura y 450 mm de diámetro, formado por cuba de acero vitrificado, aislamiento de espuma de poliuretano, ánodo de sacrificio de magnesio.</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</si>
  <si>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</si>
  <si>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</si>
  <si>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</si>
  <si>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</si>
  <si>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</si>
  <si>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</si>
  <si>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mt37svs050a</t>
  </si>
  <si>
    <t xml:space="preserve">Ud</t>
  </si>
  <si>
    <t xml:space="preserve">Válvula de seguridad antirretorno, de latón cromado, con rosca de 1/2" de diámetro, tarada a 8 bar de presión, con maneta de purga.</t>
  </si>
  <si>
    <t xml:space="preserve">mt38www011</t>
  </si>
  <si>
    <t xml:space="preserve">Ud</t>
  </si>
  <si>
    <t xml:space="preserve">Material auxiliar para instalaciones de A.C.S.</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</si>
  <si>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</si>
  <si>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</si>
  <si>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</si>
  <si>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</si>
  <si>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</si>
  <si>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</si>
  <si>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</si>
  <si>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</si>
  <si>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</si>
  <si>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</si>
  <si>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</si>
  <si>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</si>
  <si>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$ 332.161,26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</si>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</sst>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9.70"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388592</v>
      </c>
      <c r="H10" s="12">
        <f ca="1">ROUND(INDIRECT(ADDRESS(ROW()+(0), COLUMN()+(-2), 1))*INDIRECT(ADDRESS(ROW()+(0), COLUMN()+(-1), 1)), 2)</f>
        <v>388592</v>
      </c>
    </row>
    <row r="11" spans="1:8" ht="13.50" thickBot="1" customHeight="1">
      <c r="A11" s="1" t="s">
        <v>15</v>
      </c>
      <c r="B11" s="1"/>
      <c r="C11" s="10" t="s">
        <v>16</v>
      </c>
      <c r="D11" s="10"/>
      <c r="E11" s="1" t="s">
        <v>17</v>
      </c>
      <c r="F11" s="11">
        <v>2</v>
      </c>
      <c r="G11" s="12">
        <v>9053.32</v>
      </c>
      <c r="H11" s="12">
        <f ca="1">ROUND(INDIRECT(ADDRESS(ROW()+(0), COLUMN()+(-2), 1))*INDIRECT(ADDRESS(ROW()+(0), COLUMN()+(-1), 1)), 2)</f>
        <v>18106.6</v>
      </c>
    </row>
    <row r="12" spans="1:8" ht="13.50" thickBot="1" customHeight="1">
      <c r="A12" s="1" t="s">
        <v>18</v>
      </c>
      <c r="B12" s="1"/>
      <c r="C12" s="10" t="s">
        <v>19</v>
      </c>
      <c r="D12" s="10"/>
      <c r="E12" s="1" t="s">
        <v>20</v>
      </c>
      <c r="F12" s="11">
        <v>2</v>
      </c>
      <c r="G12" s="12">
        <v>3420.93</v>
      </c>
      <c r="H12" s="12">
        <f ca="1">ROUND(INDIRECT(ADDRESS(ROW()+(0), COLUMN()+(-2), 1))*INDIRECT(ADDRESS(ROW()+(0), COLUMN()+(-1), 1)), 2)</f>
        <v>6841.86</v>
      </c>
    </row>
    <row r="13" spans="1:8" ht="24.00" thickBot="1" customHeight="1">
      <c r="A13" s="1" t="s">
        <v>21</v>
      </c>
      <c r="B13" s="1"/>
      <c r="C13" s="10" t="s">
        <v>22</v>
      </c>
      <c r="D13" s="10"/>
      <c r="E13" s="1" t="s">
        <v>23</v>
      </c>
      <c r="F13" s="11">
        <v>1</v>
      </c>
      <c r="G13" s="12">
        <v>4315.06</v>
      </c>
      <c r="H13" s="12">
        <f ca="1">ROUND(INDIRECT(ADDRESS(ROW()+(0), COLUMN()+(-2), 1))*INDIRECT(ADDRESS(ROW()+(0), COLUMN()+(-1), 1)), 2)</f>
        <v>4315.06</v>
      </c>
    </row>
    <row r="14" spans="1:8" ht="13.50" thickBot="1" customHeight="1">
      <c r="A14" s="1" t="s">
        <v>24</v>
      </c>
      <c r="B14" s="1"/>
      <c r="C14" s="10" t="s">
        <v>25</v>
      </c>
      <c r="D14" s="10"/>
      <c r="E14" s="1" t="s">
        <v>26</v>
      </c>
      <c r="F14" s="13">
        <v>1</v>
      </c>
      <c r="G14" s="14">
        <v>1640.92</v>
      </c>
      <c r="H14" s="14">
        <f ca="1">ROUND(INDIRECT(ADDRESS(ROW()+(0), COLUMN()+(-2), 1))*INDIRECT(ADDRESS(ROW()+(0), COLUMN()+(-1), 1)), 2)</f>
        <v>1640.92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419496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1.074</v>
      </c>
      <c r="G17" s="12">
        <v>8556.75</v>
      </c>
      <c r="H17" s="12">
        <f ca="1">ROUND(INDIRECT(ADDRESS(ROW()+(0), COLUMN()+(-2), 1))*INDIRECT(ADDRESS(ROW()+(0), COLUMN()+(-1), 1)), 2)</f>
        <v>9189.95</v>
      </c>
    </row>
    <row r="18" spans="1:8" ht="13.50" thickBot="1" customHeight="1">
      <c r="A18" s="1" t="s">
        <v>32</v>
      </c>
      <c r="B18" s="1"/>
      <c r="C18" s="10" t="s">
        <v>33</v>
      </c>
      <c r="D18" s="10"/>
      <c r="E18" s="1" t="s">
        <v>34</v>
      </c>
      <c r="F18" s="13">
        <v>1.074</v>
      </c>
      <c r="G18" s="14">
        <v>6212.96</v>
      </c>
      <c r="H18" s="14">
        <f ca="1">ROUND(INDIRECT(ADDRESS(ROW()+(0), COLUMN()+(-2), 1))*INDIRECT(ADDRESS(ROW()+(0), COLUMN()+(-1), 1)), 2)</f>
        <v>6672.72</v>
      </c>
    </row>
    <row r="19" spans="1:8" ht="13.50" thickBot="1" customHeight="1">
      <c r="A19" s="15"/>
      <c r="B19" s="15"/>
      <c r="C19" s="15"/>
      <c r="D19" s="15"/>
      <c r="E19" s="15"/>
      <c r="F19" s="9" t="s">
        <v>35</v>
      </c>
      <c r="G19" s="9"/>
      <c r="H19" s="17">
        <f ca="1">ROUND(SUM(INDIRECT(ADDRESS(ROW()+(-1), COLUMN()+(0), 1)),INDIRECT(ADDRESS(ROW()+(-2), COLUMN()+(0), 1))), 2)</f>
        <v>15862.7</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435359</v>
      </c>
      <c r="H21" s="14">
        <f ca="1">ROUND(INDIRECT(ADDRESS(ROW()+(0), COLUMN()+(-2), 1))*INDIRECT(ADDRESS(ROW()+(0), COLUMN()+(-1), 1))/100, 2)</f>
        <v>8707.17</v>
      </c>
    </row>
    <row r="22" spans="1:8" ht="13.50" thickBot="1" customHeight="1">
      <c r="A22" s="21" t="s">
        <v>39</v>
      </c>
      <c r="B22" s="21"/>
      <c r="C22" s="22"/>
      <c r="D22" s="22"/>
      <c r="E22" s="23"/>
      <c r="F22" s="24" t="s">
        <v>40</v>
      </c>
      <c r="G22" s="25"/>
      <c r="H22" s="26">
        <f ca="1">ROUND(SUM(INDIRECT(ADDRESS(ROW()+(-1), COLUMN()+(0), 1)),INDIRECT(ADDRESS(ROW()+(-3), COLUMN()+(0), 1)),INDIRECT(ADDRESS(ROW()+(-7), COLUMN()+(0), 1))), 2)</f>
        <v>444066</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