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<sst xmlns="http://schemas.openxmlformats.org/spreadsheetml/2006/main" count="66" uniqueCount="66">
  <si>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</si>
  <si>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UPG030</t>
  </si>
  <si>
    <t xml:space="preserve">m³</t>
  </si>
  <si>
    <t xml:space="preserve">Ménsula de hormigón proyectado para borde de piscina con skimmer.</t>
  </si>
  <si>
    <r>
      <rPr>
        <sz val="8.25"/>
        <color rgb="FF000000"/>
        <rFont val="Arial"/>
        <family val="2"/>
      </rPr>
      <t xml:space="preserve">Ménsula de hormigón proyectado para borde de piscina con skimmer, realizada con hormigón H35 (20) 20/6, expuesto a ciclos hielo-deshielo, exposición a sulfatos despreciable, con baja permeabilidad, expuesto a ambientes salinos, docilidad blanda, proyectado por vía húmeda, y acero A63-42H, con una cuantía aproximada de 10 kg/m³; moldaje perdido formado por tableros cerámicos huecos machihembrados, para revestir, 50x20x3 cm, con las testas rectas, y ladrillos cerámicos huecos dobles, para revestir, 24x11,5x9 cm, con juntas de 10 mm de espesor, recibidos con mortero de cemento confeccionado en obra, con 250 kg/m³ de cemento, color gris, dosificación 1:6, suministrado en sacos. Incluso alambre de atar y separadores. El precio incluye el corte, doblado y armado del acero en el área de procesamiento de armadura, en obra y el montaje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</si>
  <si>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</si>
  <si>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</si>
  <si>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</si>
  <si>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</si>
  <si>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</si>
  <si>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</si>
  <si>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</si>
  <si>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</si>
  <si>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</si>
  <si>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cm, con las testas rectas.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</si>
  <si>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</si>
  <si>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</si>
  <si>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</si>
  <si>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</si>
  <si>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</si>
  <si>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</si>
  <si>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</si>
  <si>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</si>
  <si>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</si>
  <si>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</si>
  <si>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</si>
  <si>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</si>
  <si>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mt07aco020a</t>
  </si>
  <si>
    <t xml:space="preserve">Ud</t>
  </si>
  <si>
    <t xml:space="preserve">Separador homologado para fundaciones.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</si>
  <si>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</si>
  <si>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</si>
  <si>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</si>
  <si>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mt08var050</t>
  </si>
  <si>
    <t xml:space="preserve">kg</t>
  </si>
  <si>
    <t xml:space="preserve">Alambre galvanizado para atar, de 1,30 mm de diámetro.</t>
  </si>
  <si>
    <t xml:space="preserve">mt10hes200b</t>
  </si>
  <si>
    <t xml:space="preserve">m³</t>
  </si>
  <si>
    <t xml:space="preserve">Hormigón para proyectar, H35 (20) 20/6, expuesto a ciclos hielo-deshielo, exposición a sulfatos despreciable, con baja permeabilidad, expuesto a ambientes salinos, docilidad blanda, con una dosificación de cemento de 400 kg/m³, preparado en central.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</si>
  <si>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</si>
  <si>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</si>
  <si>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</si>
  <si>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</si>
  <si>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</si>
  <si>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mq06gun010</t>
  </si>
  <si>
    <t xml:space="preserve">h</t>
  </si>
  <si>
    <t xml:space="preserve">Shotcretera de hormigón por vía húmeda 33 kW.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</si>
  <si>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</si>
  <si>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</si>
  <si>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</si>
  <si>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</si>
  <si>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</si>
  <si>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</si>
  <si>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</si>
  <si>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</si>
  <si>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mo043</t>
  </si>
  <si>
    <t xml:space="preserve">h</t>
  </si>
  <si>
    <t xml:space="preserve">Maestro 1ª enfierrador.</t>
  </si>
  <si>
    <t xml:space="preserve">mo090</t>
  </si>
  <si>
    <t xml:space="preserve">h</t>
  </si>
  <si>
    <t xml:space="preserve">Ayudante enfierrador.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</si>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</sst>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16.667</v>
      </c>
      <c r="G10" s="12">
        <v>156.64</v>
      </c>
      <c r="H10" s="12">
        <f ca="1">ROUND(INDIRECT(ADDRESS(ROW()+(0), COLUMN()+(-2), 1))*INDIRECT(ADDRESS(ROW()+(0), COLUMN()+(-1), 1)), 2)</f>
        <v>2610.72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72.464</v>
      </c>
      <c r="G11" s="12">
        <v>186.67</v>
      </c>
      <c r="H11" s="12">
        <f ca="1">ROUND(INDIRECT(ADDRESS(ROW()+(0), COLUMN()+(-2), 1))*INDIRECT(ADDRESS(ROW()+(0), COLUMN()+(-1), 1)), 2)</f>
        <v>13526.9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919.27</v>
      </c>
      <c r="H12" s="12">
        <f ca="1">ROUND(INDIRECT(ADDRESS(ROW()+(0), COLUMN()+(-2), 1))*INDIRECT(ADDRESS(ROW()+(0), COLUMN()+(-1), 1)), 2)</f>
        <v>3.68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0.019</v>
      </c>
      <c r="G13" s="12">
        <v>11852.9</v>
      </c>
      <c r="H13" s="12">
        <f ca="1">ROUND(INDIRECT(ADDRESS(ROW()+(0), COLUMN()+(-2), 1))*INDIRECT(ADDRESS(ROW()+(0), COLUMN()+(-1), 1)), 2)</f>
        <v>225.21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2.911</v>
      </c>
      <c r="G14" s="12">
        <v>100.14</v>
      </c>
      <c r="H14" s="12">
        <f ca="1">ROUND(INDIRECT(ADDRESS(ROW()+(0), COLUMN()+(-2), 1))*INDIRECT(ADDRESS(ROW()+(0), COLUMN()+(-1), 1)), 2)</f>
        <v>291.51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101.98</v>
      </c>
      <c r="H15" s="12">
        <f ca="1">ROUND(INDIRECT(ADDRESS(ROW()+(0), COLUMN()+(-2), 1))*INDIRECT(ADDRESS(ROW()+(0), COLUMN()+(-1), 1)), 2)</f>
        <v>1019.8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10.5</v>
      </c>
      <c r="G16" s="12">
        <v>680.54</v>
      </c>
      <c r="H16" s="12">
        <f ca="1">ROUND(INDIRECT(ADDRESS(ROW()+(0), COLUMN()+(-2), 1))*INDIRECT(ADDRESS(ROW()+(0), COLUMN()+(-1), 1)), 2)</f>
        <v>7145.67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0.12</v>
      </c>
      <c r="G17" s="12">
        <v>919.27</v>
      </c>
      <c r="H17" s="12">
        <f ca="1">ROUND(INDIRECT(ADDRESS(ROW()+(0), COLUMN()+(-2), 1))*INDIRECT(ADDRESS(ROW()+(0), COLUMN()+(-1), 1)), 2)</f>
        <v>110.31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1.05</v>
      </c>
      <c r="G18" s="14">
        <v>79416</v>
      </c>
      <c r="H18" s="14">
        <f ca="1">ROUND(INDIRECT(ADDRESS(ROW()+(0), COLUMN()+(-2), 1))*INDIRECT(ADDRESS(ROW()+(0), COLUMN()+(-1), 1)), 2)</f>
        <v>83386.8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108321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0.009</v>
      </c>
      <c r="G21" s="12">
        <v>2206.2</v>
      </c>
      <c r="H21" s="12">
        <f ca="1">ROUND(INDIRECT(ADDRESS(ROW()+(0), COLUMN()+(-2), 1))*INDIRECT(ADDRESS(ROW()+(0), COLUMN()+(-1), 1)), 2)</f>
        <v>19.86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0.038</v>
      </c>
      <c r="G22" s="14">
        <v>9296.48</v>
      </c>
      <c r="H22" s="14">
        <f ca="1">ROUND(INDIRECT(ADDRESS(ROW()+(0), COLUMN()+(-2), 1))*INDIRECT(ADDRESS(ROW()+(0), COLUMN()+(-1), 1)), 2)</f>
        <v>353.27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373.13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0.063</v>
      </c>
      <c r="G25" s="12">
        <v>8327.21</v>
      </c>
      <c r="H25" s="12">
        <f ca="1">ROUND(INDIRECT(ADDRESS(ROW()+(0), COLUMN()+(-2), 1))*INDIRECT(ADDRESS(ROW()+(0), COLUMN()+(-1), 1)), 2)</f>
        <v>524.61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0.179</v>
      </c>
      <c r="G26" s="12">
        <v>6224.8</v>
      </c>
      <c r="H26" s="12">
        <f ca="1">ROUND(INDIRECT(ADDRESS(ROW()+(0), COLUMN()+(-2), 1))*INDIRECT(ADDRESS(ROW()+(0), COLUMN()+(-1), 1)), 2)</f>
        <v>1114.24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0.102</v>
      </c>
      <c r="G27" s="12">
        <v>8665.87</v>
      </c>
      <c r="H27" s="12">
        <f ca="1">ROUND(INDIRECT(ADDRESS(ROW()+(0), COLUMN()+(-2), 1))*INDIRECT(ADDRESS(ROW()+(0), COLUMN()+(-1), 1)), 2)</f>
        <v>883.92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0.115</v>
      </c>
      <c r="G28" s="14">
        <v>6473.56</v>
      </c>
      <c r="H28" s="14">
        <f ca="1">ROUND(INDIRECT(ADDRESS(ROW()+(0), COLUMN()+(-2), 1))*INDIRECT(ADDRESS(ROW()+(0), COLUMN()+(-1), 1)), 2)</f>
        <v>744.46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3267.23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1)),INDIRECT(ADDRESS(ROW()+(-12), COLUMN()+(1), 1))), 2)</f>
        <v>111961</v>
      </c>
      <c r="H31" s="14">
        <f ca="1">ROUND(INDIRECT(ADDRESS(ROW()+(0), COLUMN()+(-2), 1))*INDIRECT(ADDRESS(ROW()+(0), COLUMN()+(-1), 1))/100, 2)</f>
        <v>2239.22</v>
      </c>
    </row>
    <row r="32" spans="1:8" ht="13.50" thickBot="1" customHeight="1">
      <c r="A32" s="8"/>
      <c r="B32" s="8"/>
      <c r="C32" s="8"/>
      <c r="D32" s="8"/>
      <c r="E32" s="8"/>
      <c r="F32" s="21" t="s">
        <v>65</v>
      </c>
      <c r="G32" s="21"/>
      <c r="H32" s="22">
        <f ca="1">ROUND(SUM(INDIRECT(ADDRESS(ROW()+(-1), COLUMN()+(0), 1)),INDIRECT(ADDRESS(ROW()+(-3), COLUMN()+(0), 1)),INDIRECT(ADDRESS(ROW()+(-9), COLUMN()+(0), 1)),INDIRECT(ADDRESS(ROW()+(-13), COLUMN()+(0), 1))), 2)</f>
        <v>114200</v>
      </c>
    </row>
  </sheetData>
  <mergeCells count="6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B32"/>
    <mergeCell ref="C32:D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