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<sst xmlns="http://schemas.openxmlformats.org/spreadsheetml/2006/main" count="46" uniqueCount="46">
  <si>
    <t xml:space="preserve"/>
  </si>
  <si>
    <t xml:space="preserve">UMA010</t>
  </si>
  <si>
    <t xml:space="preserve">Ud</t>
  </si>
  <si>
    <t xml:space="preserve">Borde de piezas prefabricadas de hormigón, para protección de alcorque.</t>
  </si>
  <si>
    <r>
      <rPr>
        <sz val="8.25"/>
        <color rgb="FF000000"/>
        <rFont val="Arial"/>
        <family val="2"/>
      </rPr>
      <t xml:space="preserve">Conjunto de cuatro piezas prefabricadas de hormigón, para formación de borde de delimitación de alcorque cuadrado, de 80x80 cm y 60 cm de diámetro interior, gris.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</si>
  <si>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</si>
  <si>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</si>
  <si>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</si>
  <si>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</si>
  <si>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</si>
  <si>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</si>
  <si>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</si>
  <si>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mt10hmf090aifa</t>
  </si>
  <si>
    <t xml:space="preserve">m³</t>
  </si>
  <si>
    <t xml:space="preserve">Hormigón simple H20 (20) 20/3, no expuesto a ciclos hielo-deshielo, exposición a sulfatos despreciable, sin requerimiento de permeabilidad, docilidad plástica, con cemento grado normal, preparado en central, según NCh 170.Of85 y ACI 318-08.</t>
  </si>
  <si>
    <t xml:space="preserve">mt08aaa010a</t>
  </si>
  <si>
    <t xml:space="preserve">m³</t>
  </si>
  <si>
    <t xml:space="preserve">Agua.</t>
  </si>
  <si>
    <t xml:space="preserve">mt01arg005a</t>
  </si>
  <si>
    <t xml:space="preserve">t</t>
  </si>
  <si>
    <t xml:space="preserve">Arena de cantera, para mortero preparado en obra.</t>
  </si>
  <si>
    <t xml:space="preserve">mt08cem000e</t>
  </si>
  <si>
    <t xml:space="preserve">kg</t>
  </si>
  <si>
    <t xml:space="preserve">Cemento gris en sacos.</t>
  </si>
  <si>
    <t xml:space="preserve">mt52alc020a</t>
  </si>
  <si>
    <t xml:space="preserve">Ud</t>
  </si>
  <si>
    <t xml:space="preserve">Conjunto de cuatro piezas prefabricadas de hormigón, para formación de borde de delimitación de alcorque cuadrado, de 80x80 cm y 60 cm de diámetro interior, gris.</t>
  </si>
  <si>
    <t xml:space="preserve">Subtotal materiales:</t>
  </si>
  <si>
    <t xml:space="preserve">Maquinaria</t>
  </si>
  <si>
    <t xml:space="preserve">mq06hor010</t>
  </si>
  <si>
    <t xml:space="preserve">h</t>
  </si>
  <si>
    <t xml:space="preserve">Concretera eléctrica con una capacidad de amasado de 160 l.</t>
  </si>
  <si>
    <t xml:space="preserve">Subtotal maquinaria:</t>
  </si>
  <si>
    <t xml:space="preserve">Mano de obra</t>
  </si>
  <si>
    <t xml:space="preserve">mo041</t>
  </si>
  <si>
    <t xml:space="preserve">h</t>
  </si>
  <si>
    <t xml:space="preserve">Maestro 1ª construcción de obra civil.</t>
  </si>
  <si>
    <t xml:space="preserve">mo087</t>
  </si>
  <si>
    <t xml:space="preserve">h</t>
  </si>
  <si>
    <t xml:space="preserve">Ayudante construcción de obra civil.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</si>
  <si>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</si>
  <si>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</si>
  <si>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</si>
  <si>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</si>
  <si>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$ 25.856,37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</si>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</sst>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67" customWidth="1"/>
    <col min="2" max="2" width="6.12" customWidth="1"/>
    <col min="3" max="3" width="7.31" customWidth="1"/>
    <col min="4" max="4" width="67.83" customWidth="1"/>
    <col min="5" max="5" width="11.56" customWidth="1"/>
    <col min="6" max="6" width="14.45" customWidth="1"/>
    <col min="7" max="7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34.50" thickBot="1" customHeight="1">
      <c r="A10" s="1" t="s">
        <v>12</v>
      </c>
      <c r="B10" s="1"/>
      <c r="C10" s="10" t="s">
        <v>13</v>
      </c>
      <c r="D10" s="1" t="s">
        <v>14</v>
      </c>
      <c r="E10" s="11">
        <v>0.09</v>
      </c>
      <c r="F10" s="12">
        <v>53540.7</v>
      </c>
      <c r="G10" s="12">
        <f ca="1">ROUND(INDIRECT(ADDRESS(ROW()+(0), COLUMN()+(-2), 1))*INDIRECT(ADDRESS(ROW()+(0), COLUMN()+(-1), 1)), 2)</f>
        <v>4818.66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1">
        <v>0.006</v>
      </c>
      <c r="F11" s="12">
        <v>919.27</v>
      </c>
      <c r="G11" s="12">
        <f ca="1">ROUND(INDIRECT(ADDRESS(ROW()+(0), COLUMN()+(-2), 1))*INDIRECT(ADDRESS(ROW()+(0), COLUMN()+(-1), 1)), 2)</f>
        <v>5.52</v>
      </c>
    </row>
    <row r="12" spans="1:7" ht="13.50" thickBot="1" customHeight="1">
      <c r="A12" s="1" t="s">
        <v>18</v>
      </c>
      <c r="B12" s="1"/>
      <c r="C12" s="10" t="s">
        <v>19</v>
      </c>
      <c r="D12" s="1" t="s">
        <v>20</v>
      </c>
      <c r="E12" s="11">
        <v>0.002</v>
      </c>
      <c r="F12" s="12">
        <v>11852.9</v>
      </c>
      <c r="G12" s="12">
        <f ca="1">ROUND(INDIRECT(ADDRESS(ROW()+(0), COLUMN()+(-2), 1))*INDIRECT(ADDRESS(ROW()+(0), COLUMN()+(-1), 1)), 2)</f>
        <v>23.71</v>
      </c>
    </row>
    <row r="13" spans="1:7" ht="13.50" thickBot="1" customHeight="1">
      <c r="A13" s="1" t="s">
        <v>21</v>
      </c>
      <c r="B13" s="1"/>
      <c r="C13" s="10" t="s">
        <v>22</v>
      </c>
      <c r="D13" s="1" t="s">
        <v>23</v>
      </c>
      <c r="E13" s="11">
        <v>0.25</v>
      </c>
      <c r="F13" s="12">
        <v>100.14</v>
      </c>
      <c r="G13" s="12">
        <f ca="1">ROUND(INDIRECT(ADDRESS(ROW()+(0), COLUMN()+(-2), 1))*INDIRECT(ADDRESS(ROW()+(0), COLUMN()+(-1), 1)), 2)</f>
        <v>25.04</v>
      </c>
    </row>
    <row r="14" spans="1:7" ht="34.50" thickBot="1" customHeight="1">
      <c r="A14" s="1" t="s">
        <v>24</v>
      </c>
      <c r="B14" s="1"/>
      <c r="C14" s="10" t="s">
        <v>25</v>
      </c>
      <c r="D14" s="1" t="s">
        <v>26</v>
      </c>
      <c r="E14" s="13">
        <v>1</v>
      </c>
      <c r="F14" s="14">
        <v>24799.4</v>
      </c>
      <c r="G14" s="14">
        <f ca="1">ROUND(INDIRECT(ADDRESS(ROW()+(0), COLUMN()+(-2), 1))*INDIRECT(ADDRESS(ROW()+(0), COLUMN()+(-1), 1)), 2)</f>
        <v>24799.4</v>
      </c>
    </row>
    <row r="15" spans="1:7" ht="13.50" thickBot="1" customHeight="1">
      <c r="A15" s="15"/>
      <c r="B15" s="15"/>
      <c r="C15" s="15"/>
      <c r="D15" s="15"/>
      <c r="E15" s="9" t="s">
        <v>27</v>
      </c>
      <c r="F15" s="9"/>
      <c r="G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29672.4</v>
      </c>
    </row>
    <row r="16" spans="1:7" ht="13.50" thickBot="1" customHeight="1">
      <c r="A16" s="15">
        <v>2</v>
      </c>
      <c r="B16" s="15"/>
      <c r="C16" s="15"/>
      <c r="D16" s="18" t="s">
        <v>28</v>
      </c>
      <c r="E16" s="18"/>
      <c r="F16" s="15"/>
      <c r="G16" s="15"/>
    </row>
    <row r="17" spans="1:7" ht="13.50" thickBot="1" customHeight="1">
      <c r="A17" s="1" t="s">
        <v>29</v>
      </c>
      <c r="B17" s="1"/>
      <c r="C17" s="10" t="s">
        <v>30</v>
      </c>
      <c r="D17" s="1" t="s">
        <v>31</v>
      </c>
      <c r="E17" s="13">
        <v>0.006</v>
      </c>
      <c r="F17" s="14">
        <v>2206.2</v>
      </c>
      <c r="G17" s="14">
        <f ca="1">ROUND(INDIRECT(ADDRESS(ROW()+(0), COLUMN()+(-2), 1))*INDIRECT(ADDRESS(ROW()+(0), COLUMN()+(-1), 1)), 2)</f>
        <v>13.24</v>
      </c>
    </row>
    <row r="18" spans="1:7" ht="13.50" thickBot="1" customHeight="1">
      <c r="A18" s="15"/>
      <c r="B18" s="15"/>
      <c r="C18" s="15"/>
      <c r="D18" s="15"/>
      <c r="E18" s="9" t="s">
        <v>32</v>
      </c>
      <c r="F18" s="9"/>
      <c r="G18" s="17">
        <f ca="1">ROUND(SUM(INDIRECT(ADDRESS(ROW()+(-1), COLUMN()+(0), 1))), 2)</f>
        <v>13.24</v>
      </c>
    </row>
    <row r="19" spans="1:7" ht="13.50" thickBot="1" customHeight="1">
      <c r="A19" s="15">
        <v>3</v>
      </c>
      <c r="B19" s="15"/>
      <c r="C19" s="15"/>
      <c r="D19" s="18" t="s">
        <v>33</v>
      </c>
      <c r="E19" s="18"/>
      <c r="F19" s="15"/>
      <c r="G19" s="15"/>
    </row>
    <row r="20" spans="1:7" ht="13.50" thickBot="1" customHeight="1">
      <c r="A20" s="1" t="s">
        <v>34</v>
      </c>
      <c r="B20" s="1"/>
      <c r="C20" s="10" t="s">
        <v>35</v>
      </c>
      <c r="D20" s="1" t="s">
        <v>36</v>
      </c>
      <c r="E20" s="11">
        <v>0.315</v>
      </c>
      <c r="F20" s="12">
        <v>8327.21</v>
      </c>
      <c r="G20" s="12">
        <f ca="1">ROUND(INDIRECT(ADDRESS(ROW()+(0), COLUMN()+(-2), 1))*INDIRECT(ADDRESS(ROW()+(0), COLUMN()+(-1), 1)), 2)</f>
        <v>2623.07</v>
      </c>
    </row>
    <row r="21" spans="1:7" ht="13.50" thickBot="1" customHeight="1">
      <c r="A21" s="1" t="s">
        <v>37</v>
      </c>
      <c r="B21" s="1"/>
      <c r="C21" s="10" t="s">
        <v>38</v>
      </c>
      <c r="D21" s="1" t="s">
        <v>39</v>
      </c>
      <c r="E21" s="13">
        <v>0.168</v>
      </c>
      <c r="F21" s="14">
        <v>6224.8</v>
      </c>
      <c r="G21" s="14">
        <f ca="1">ROUND(INDIRECT(ADDRESS(ROW()+(0), COLUMN()+(-2), 1))*INDIRECT(ADDRESS(ROW()+(0), COLUMN()+(-1), 1)), 2)</f>
        <v>1045.77</v>
      </c>
    </row>
    <row r="22" spans="1:7" ht="13.50" thickBot="1" customHeight="1">
      <c r="A22" s="15"/>
      <c r="B22" s="15"/>
      <c r="C22" s="15"/>
      <c r="D22" s="15"/>
      <c r="E22" s="9" t="s">
        <v>40</v>
      </c>
      <c r="F22" s="9"/>
      <c r="G22" s="17">
        <f ca="1">ROUND(SUM(INDIRECT(ADDRESS(ROW()+(-1), COLUMN()+(0), 1)),INDIRECT(ADDRESS(ROW()+(-2), COLUMN()+(0), 1))), 2)</f>
        <v>3668.84</v>
      </c>
    </row>
    <row r="23" spans="1:7" ht="13.50" thickBot="1" customHeight="1">
      <c r="A23" s="15">
        <v>4</v>
      </c>
      <c r="B23" s="15"/>
      <c r="C23" s="15"/>
      <c r="D23" s="18" t="s">
        <v>41</v>
      </c>
      <c r="E23" s="18"/>
      <c r="F23" s="15"/>
      <c r="G23" s="15"/>
    </row>
    <row r="24" spans="1:7" ht="13.50" thickBot="1" customHeight="1">
      <c r="A24" s="19"/>
      <c r="B24" s="19"/>
      <c r="C24" s="20" t="s">
        <v>42</v>
      </c>
      <c r="D24" s="19" t="s">
        <v>43</v>
      </c>
      <c r="E24" s="13">
        <v>2</v>
      </c>
      <c r="F24" s="14">
        <f ca="1">ROUND(SUM(INDIRECT(ADDRESS(ROW()+(-2), COLUMN()+(1), 1)),INDIRECT(ADDRESS(ROW()+(-6), COLUMN()+(1), 1)),INDIRECT(ADDRESS(ROW()+(-9), COLUMN()+(1), 1))), 2)</f>
        <v>33354.4</v>
      </c>
      <c r="G24" s="14">
        <f ca="1">ROUND(INDIRECT(ADDRESS(ROW()+(0), COLUMN()+(-2), 1))*INDIRECT(ADDRESS(ROW()+(0), COLUMN()+(-1), 1))/100, 2)</f>
        <v>667.09</v>
      </c>
    </row>
    <row r="25" spans="1:7" ht="13.50" thickBot="1" customHeight="1">
      <c r="A25" s="21" t="s">
        <v>44</v>
      </c>
      <c r="B25" s="21"/>
      <c r="C25" s="22"/>
      <c r="D25" s="23"/>
      <c r="E25" s="24" t="s">
        <v>45</v>
      </c>
      <c r="F25" s="25"/>
      <c r="G25" s="26">
        <f ca="1">ROUND(SUM(INDIRECT(ADDRESS(ROW()+(-1), COLUMN()+(0), 1)),INDIRECT(ADDRESS(ROW()+(-3), COLUMN()+(0), 1)),INDIRECT(ADDRESS(ROW()+(-7), COLUMN()+(0), 1)),INDIRECT(ADDRESS(ROW()+(-10), COLUMN()+(0), 1))), 2)</f>
        <v>34021.5</v>
      </c>
    </row>
  </sheetData>
  <mergeCells count="29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A15:B15"/>
    <mergeCell ref="E15:F15"/>
    <mergeCell ref="A16:B16"/>
    <mergeCell ref="D16:E16"/>
    <mergeCell ref="A17:B17"/>
    <mergeCell ref="A18:B18"/>
    <mergeCell ref="E18:F18"/>
    <mergeCell ref="A19:B19"/>
    <mergeCell ref="D19:E19"/>
    <mergeCell ref="A20:B20"/>
    <mergeCell ref="A21:B21"/>
    <mergeCell ref="A22:B22"/>
    <mergeCell ref="E22:F22"/>
    <mergeCell ref="A23:B23"/>
    <mergeCell ref="D23:E23"/>
    <mergeCell ref="A24:B24"/>
    <mergeCell ref="A25:D25"/>
    <mergeCell ref="E25:F25"/>
  </mergeCells>
  <pageMargins left="0.147638" right="0.147638" top="0.206693" bottom="0.206693" header="0.0" footer="0.0"/>
  <pageSetup paperSize="9" orientation="portrait"/>
  <rowBreaks count="0" manualBreakCount="0">
    </rowBreaks>
</worksheet>
</file>