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<sst xmlns="http://schemas.openxmlformats.org/spreadsheetml/2006/main" count="79" uniqueCount="79">
  <si>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</si>
  <si>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</si>
  <si>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</si>
  <si>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Pozo de resalto.</t>
  </si>
  <si>
    <r>
      <rPr>
        <sz val="8.25"/>
        <color rgb="FF000000"/>
        <rFont val="Arial"/>
        <family val="2"/>
      </rPr>
      <t xml:space="preserve">Pozo de resalto, de 1,00 m de diámetro interior y de 1,6 m de altura útil interior, de albañilería de ladrillo cerámico macizo de 1 pie de espesor recibido con mortero de cemento, confeccionado en obra, dosificación 1:6, afinado y bruñido por el interior con mortero de cemento, confeccionado en obra, con aditivo hidrófugo, dosificación 1:3 y elementos prefabricados de hormigón simple, sobre radier de 25 cm de espesor de hormigón armado H35 (20) 12/6, no expuesto a ciclos hielo-deshielo, exposición a sulfatos moderada, con baja permeabilidad, expuesto a ambientes salinos, docilidad blanda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</si>
  <si>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</si>
  <si>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</si>
  <si>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</si>
  <si>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</si>
  <si>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</si>
  <si>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</si>
  <si>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</si>
  <si>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mt10haf090hqem</t>
  </si>
  <si>
    <t xml:space="preserve">m³</t>
  </si>
  <si>
    <t xml:space="preserve">Hormigón H35 (20) 20/6, no expuesto a ciclos hielo-deshielo, exposición a sulfatos moderada, con baja permeabilidad, expuesto a ambientes salinos, docilidad blanda, preparado en central, con cemento grado normal, según NCh 170.Of85 y ACI 318-08.</t>
  </si>
  <si>
    <t xml:space="preserve">mt07ame110ilb</t>
  </si>
  <si>
    <t xml:space="preserve">m²</t>
  </si>
  <si>
    <t xml:space="preserve">Malla electrosoldada sin economía de borde tipo C 335 de acero AT56-50H, separación 150x150 mm, con barras longitudinales de 8 mm de diámetro y barras transversales de 8,0 mm de diámetro, según NCh 218.Of77.</t>
  </si>
  <si>
    <t xml:space="preserve">mt10hmf090fyeg</t>
  </si>
  <si>
    <t xml:space="preserve">m³</t>
  </si>
  <si>
    <t xml:space="preserve">Hormigón simple H30 (20) 20/6, no expuesto a ciclos hielo-deshielo, exposición a sulfatos severa, con baja permeabilidad, docilidad blanda, con cemento grado normal, preparado en central, según NCh 170.Of85 y ACI 318-08.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</si>
  <si>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</si>
  <si>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</si>
  <si>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</si>
  <si>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</si>
  <si>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</si>
  <si>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</si>
  <si>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</si>
  <si>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</si>
  <si>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</si>
  <si>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</si>
  <si>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</si>
  <si>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</si>
  <si>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</si>
  <si>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</si>
  <si>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</si>
  <si>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mt36tie010ig</t>
  </si>
  <si>
    <t xml:space="preserve">m</t>
  </si>
  <si>
    <t xml:space="preserve">Tubo de PVC, serie B, de 200 mm de diámetro y 3,9 mm de espesor, con extremo abocardado, con el precio incrementado el 30% en concepto de accesorios y piezas especiales.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</si>
  <si>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</si>
  <si>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</si>
  <si>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</si>
  <si>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mt46phm010b</t>
  </si>
  <si>
    <t xml:space="preserve">Ud</t>
  </si>
  <si>
    <t xml:space="preserve">Anillo prefabricado de hormigón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</si>
  <si>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</si>
  <si>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</si>
  <si>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hormigón simple, con unión rígida machihembrada con junta de goma,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</si>
  <si>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</si>
  <si>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</si>
  <si>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</si>
  <si>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</si>
  <si>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</si>
  <si>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</si>
  <si>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</si>
  <si>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</si>
  <si>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</si>
  <si>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</si>
  <si>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</si>
  <si>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</si>
  <si>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</si>
  <si>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</si>
  <si>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</si>
  <si>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</si>
  <si>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</si>
  <si>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</si>
  <si>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</si>
  <si>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</si>
  <si>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</si>
  <si>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</si>
  <si>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</si>
  <si>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</si>
  <si>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</si>
  <si>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</si>
  <si>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</si>
  <si>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</si>
  <si>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</si>
  <si>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$ 24.250,51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</si>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</sst>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6.81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0.675</v>
      </c>
      <c r="G10" s="12">
        <v>70442.7</v>
      </c>
      <c r="H10" s="12">
        <f ca="1">ROUND(INDIRECT(ADDRESS(ROW()+(0), COLUMN()+(-2), 1))*INDIRECT(ADDRESS(ROW()+(0), COLUMN()+(-1), 1)), 2)</f>
        <v>47548.8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2.25</v>
      </c>
      <c r="G11" s="12">
        <v>5045.2</v>
      </c>
      <c r="H11" s="12">
        <f ca="1">ROUND(INDIRECT(ADDRESS(ROW()+(0), COLUMN()+(-2), 1))*INDIRECT(ADDRESS(ROW()+(0), COLUMN()+(-1), 1)), 2)</f>
        <v>11351.7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0.466</v>
      </c>
      <c r="G12" s="12">
        <v>64670.4</v>
      </c>
      <c r="H12" s="12">
        <f ca="1">ROUND(INDIRECT(ADDRESS(ROW()+(0), COLUMN()+(-2), 1))*INDIRECT(ADDRESS(ROW()+(0), COLUMN()+(-1), 1)), 2)</f>
        <v>30136.4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220</v>
      </c>
      <c r="G13" s="12">
        <v>332.65</v>
      </c>
      <c r="H13" s="12">
        <f ca="1">ROUND(INDIRECT(ADDRESS(ROW()+(0), COLUMN()+(-2), 1))*INDIRECT(ADDRESS(ROW()+(0), COLUMN()+(-1), 1)), 2)</f>
        <v>73183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0.048</v>
      </c>
      <c r="G14" s="12">
        <v>924.2</v>
      </c>
      <c r="H14" s="12">
        <f ca="1">ROUND(INDIRECT(ADDRESS(ROW()+(0), COLUMN()+(-2), 1))*INDIRECT(ADDRESS(ROW()+(0), COLUMN()+(-1), 1)), 2)</f>
        <v>44.36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0.38</v>
      </c>
      <c r="G15" s="12">
        <v>11947.9</v>
      </c>
      <c r="H15" s="12">
        <f ca="1">ROUND(INDIRECT(ADDRESS(ROW()+(0), COLUMN()+(-2), 1))*INDIRECT(ADDRESS(ROW()+(0), COLUMN()+(-1), 1)), 2)</f>
        <v>4540.22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72.274</v>
      </c>
      <c r="G16" s="12">
        <v>100.67</v>
      </c>
      <c r="H16" s="12">
        <f ca="1">ROUND(INDIRECT(ADDRESS(ROW()+(0), COLUMN()+(-2), 1))*INDIRECT(ADDRESS(ROW()+(0), COLUMN()+(-1), 1)), 2)</f>
        <v>7275.82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0.565</v>
      </c>
      <c r="G17" s="12">
        <v>739.36</v>
      </c>
      <c r="H17" s="12">
        <f ca="1">ROUND(INDIRECT(ADDRESS(ROW()+(0), COLUMN()+(-2), 1))*INDIRECT(ADDRESS(ROW()+(0), COLUMN()+(-1), 1)), 2)</f>
        <v>417.74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</v>
      </c>
      <c r="G18" s="12">
        <v>10857.8</v>
      </c>
      <c r="H18" s="12">
        <f ca="1">ROUND(INDIRECT(ADDRESS(ROW()+(0), COLUMN()+(-2), 1))*INDIRECT(ADDRESS(ROW()+(0), COLUMN()+(-1), 1)), 2)</f>
        <v>14115.1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0.151</v>
      </c>
      <c r="G19" s="12">
        <v>53903.9</v>
      </c>
      <c r="H19" s="12">
        <f ca="1">ROUND(INDIRECT(ADDRESS(ROW()+(0), COLUMN()+(-2), 1))*INDIRECT(ADDRESS(ROW()+(0), COLUMN()+(-1), 1)), 2)</f>
        <v>8139.49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27326.7</v>
      </c>
      <c r="H20" s="12">
        <f ca="1">ROUND(INDIRECT(ADDRESS(ROW()+(0), COLUMN()+(-2), 1))*INDIRECT(ADDRESS(ROW()+(0), COLUMN()+(-1), 1)), 2)</f>
        <v>27326.7</v>
      </c>
    </row>
    <row r="21" spans="1:8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</v>
      </c>
      <c r="G21" s="12">
        <v>38598.3</v>
      </c>
      <c r="H21" s="12">
        <f ca="1">ROUND(INDIRECT(ADDRESS(ROW()+(0), COLUMN()+(-2), 1))*INDIRECT(ADDRESS(ROW()+(0), COLUMN()+(-1), 1)), 2)</f>
        <v>38598.3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0.007</v>
      </c>
      <c r="G22" s="12">
        <v>1941.64</v>
      </c>
      <c r="H22" s="12">
        <f ca="1">ROUND(INDIRECT(ADDRESS(ROW()+(0), COLUMN()+(-2), 1))*INDIRECT(ADDRESS(ROW()+(0), COLUMN()+(-1), 1)), 2)</f>
        <v>13.59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79377.7</v>
      </c>
      <c r="H23" s="12">
        <f ca="1">ROUND(INDIRECT(ADDRESS(ROW()+(0), COLUMN()+(-2), 1))*INDIRECT(ADDRESS(ROW()+(0), COLUMN()+(-1), 1)), 2)</f>
        <v>79377.7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4</v>
      </c>
      <c r="G24" s="14">
        <v>3209.62</v>
      </c>
      <c r="H24" s="14">
        <f ca="1">ROUND(INDIRECT(ADDRESS(ROW()+(0), COLUMN()+(-2), 1))*INDIRECT(ADDRESS(ROW()+(0), COLUMN()+(-1), 1)), 2)</f>
        <v>12838.5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354907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0.232</v>
      </c>
      <c r="G27" s="12">
        <v>36323.6</v>
      </c>
      <c r="H27" s="12">
        <f ca="1">ROUND(INDIRECT(ADDRESS(ROW()+(0), COLUMN()+(-2), 1))*INDIRECT(ADDRESS(ROW()+(0), COLUMN()+(-1), 1)), 2)</f>
        <v>8427.08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0.194</v>
      </c>
      <c r="G28" s="14">
        <v>2262.69</v>
      </c>
      <c r="H28" s="14">
        <f ca="1">ROUND(INDIRECT(ADDRESS(ROW()+(0), COLUMN()+(-2), 1))*INDIRECT(ADDRESS(ROW()+(0), COLUMN()+(-1), 1)), 2)</f>
        <v>438.96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1))), 2)</f>
        <v>8866.04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8.076</v>
      </c>
      <c r="G31" s="12">
        <v>8689.02</v>
      </c>
      <c r="H31" s="12">
        <f ca="1">ROUND(INDIRECT(ADDRESS(ROW()+(0), COLUMN()+(-2), 1))*INDIRECT(ADDRESS(ROW()+(0), COLUMN()+(-1), 1)), 2)</f>
        <v>70172.5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6.398</v>
      </c>
      <c r="G32" s="14">
        <v>6494.86</v>
      </c>
      <c r="H32" s="14">
        <f ca="1">ROUND(INDIRECT(ADDRESS(ROW()+(0), COLUMN()+(-2), 1))*INDIRECT(ADDRESS(ROW()+(0), COLUMN()+(-1), 1)), 2)</f>
        <v>41554.1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1))), 2)</f>
        <v>111727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1)),INDIRECT(ADDRESS(ROW()+(-6), COLUMN()+(1), 1)),INDIRECT(ADDRESS(ROW()+(-10), COLUMN()+(1), 1))), 2)</f>
        <v>475500</v>
      </c>
      <c r="H35" s="14">
        <f ca="1">ROUND(INDIRECT(ADDRESS(ROW()+(0), COLUMN()+(-2), 1))*INDIRECT(ADDRESS(ROW()+(0), COLUMN()+(-1), 1))/100, 2)</f>
        <v>9510</v>
      </c>
    </row>
    <row r="36" spans="1:8" ht="13.50" thickBot="1" customHeight="1">
      <c r="A36" s="21" t="s">
        <v>77</v>
      </c>
      <c r="B36" s="21"/>
      <c r="C36" s="21"/>
      <c r="D36" s="22"/>
      <c r="E36" s="23"/>
      <c r="F36" s="24" t="s">
        <v>78</v>
      </c>
      <c r="G36" s="25"/>
      <c r="H36" s="26">
        <f ca="1">ROUND(SUM(INDIRECT(ADDRESS(ROW()+(-1), COLUMN()+(0), 1)),INDIRECT(ADDRESS(ROW()+(-3), COLUMN()+(0), 1)),INDIRECT(ADDRESS(ROW()+(-7), COLUMN()+(0), 1)),INDIRECT(ADDRESS(ROW()+(-11), COLUMN()+(0), 1))), 2)</f>
        <v>485010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C32"/>
    <mergeCell ref="A33:C33"/>
    <mergeCell ref="F33:G33"/>
    <mergeCell ref="A34:C34"/>
    <mergeCell ref="E34:F34"/>
    <mergeCell ref="A35:C35"/>
    <mergeCell ref="A36:E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