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<sst xmlns="http://schemas.openxmlformats.org/spreadsheetml/2006/main" count="29" uniqueCount="29">
  <si>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</si>
  <si>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SCE010</t>
  </si>
  <si>
    <t xml:space="preserve">Ud</t>
  </si>
  <si>
    <t xml:space="preserve">Lavavajillas.</t>
  </si>
  <si>
    <r>
      <rPr>
        <sz val="8.25"/>
        <color rgb="FF000000"/>
        <rFont val="Arial"/>
        <family val="2"/>
      </rPr>
      <t xml:space="preserve">Lavavajillas independiente, de 449 mm de anchura, 845 mm de altura y 600 mm de profundidad, color blanco, con capacidad para 10 cubiertos, consumo de energía por 100 ciclos del programa Eco 76 kWh, consumo de agua del programa Eco 9,5 l, índice de eficiencia energética EEI entre 50 y 56, emisión de ruido aéreo entre 39 y 45 dBA.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</si>
  <si>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</si>
  <si>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</si>
  <si>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</si>
  <si>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</si>
  <si>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</si>
  <si>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</si>
  <si>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</si>
  <si>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mt32lav010bqbf</t>
  </si>
  <si>
    <t xml:space="preserve">Ud</t>
  </si>
  <si>
    <t xml:space="preserve">Lavavajillas independiente, de 449 mm de anchura, 845 mm de altura y 600 mm de profundidad, color blanco, con capacidad para 10 cubiertos, consumo de energía por 100 ciclos del programa Eco 76 kWh, consumo de agua del programa Eco 9,5 l, índice de eficiencia energética EEI entre 50 y 56, emisión de ruido aéreo entre 39 y 45 dBA.</t>
  </si>
  <si>
    <t xml:space="preserve">Subtotal materiales:</t>
  </si>
  <si>
    <t xml:space="preserve">Mano de obra</t>
  </si>
  <si>
    <t xml:space="preserve">mo008</t>
  </si>
  <si>
    <t xml:space="preserve">h</t>
  </si>
  <si>
    <t xml:space="preserve">Maestro 1ª gasfitero.</t>
  </si>
  <si>
    <t xml:space="preserve">mo003</t>
  </si>
  <si>
    <t xml:space="preserve">h</t>
  </si>
  <si>
    <t xml:space="preserve">Maestro 1ª electricista.</t>
  </si>
  <si>
    <t xml:space="preserve">Subtotal mano de obra:</t>
  </si>
  <si>
    <t xml:space="preserve">Herramientas</t>
  </si>
  <si>
    <t xml:space="preserve">%</t>
  </si>
  <si>
    <t xml:space="preserve">Herramientas</t>
  </si>
  <si>
    <t xml:space="preserve">Coste de mantenimiento decenal: $ 254.404,53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</si>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</sst>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68.85"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358200</v>
      </c>
      <c r="G10" s="14">
        <f ca="1">ROUND(INDIRECT(ADDRESS(ROW()+(0), COLUMN()+(-2), 1))*INDIRECT(ADDRESS(ROW()+(0), COLUMN()+(-1), 1)), 2)</f>
        <v>358200</v>
      </c>
    </row>
    <row r="11" spans="1:7" ht="13.50" thickBot="1" customHeight="1">
      <c r="A11" s="15"/>
      <c r="B11" s="15"/>
      <c r="C11" s="15"/>
      <c r="D11" s="15"/>
      <c r="E11" s="9" t="s">
        <v>15</v>
      </c>
      <c r="F11" s="9"/>
      <c r="G11" s="17">
        <f ca="1">ROUND(SUM(INDIRECT(ADDRESS(ROW()+(-1), COLUMN()+(0), 1))), 2)</f>
        <v>358200</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0.44</v>
      </c>
      <c r="F13" s="13">
        <v>8553.61</v>
      </c>
      <c r="G13" s="13">
        <f ca="1">ROUND(INDIRECT(ADDRESS(ROW()+(0), COLUMN()+(-2), 1))*INDIRECT(ADDRESS(ROW()+(0), COLUMN()+(-1), 1)), 2)</f>
        <v>3763.59</v>
      </c>
    </row>
    <row r="14" spans="1:7" ht="13.50" thickBot="1" customHeight="1">
      <c r="A14" s="1" t="s">
        <v>20</v>
      </c>
      <c r="B14" s="1"/>
      <c r="C14" s="10" t="s">
        <v>21</v>
      </c>
      <c r="D14" s="1" t="s">
        <v>22</v>
      </c>
      <c r="E14" s="12">
        <v>0.189</v>
      </c>
      <c r="F14" s="14">
        <v>8553.61</v>
      </c>
      <c r="G14" s="14">
        <f ca="1">ROUND(INDIRECT(ADDRESS(ROW()+(0), COLUMN()+(-2), 1))*INDIRECT(ADDRESS(ROW()+(0), COLUMN()+(-1), 1)), 2)</f>
        <v>1616.63</v>
      </c>
    </row>
    <row r="15" spans="1:7" ht="13.50" thickBot="1" customHeight="1">
      <c r="A15" s="15"/>
      <c r="B15" s="15"/>
      <c r="C15" s="15"/>
      <c r="D15" s="15"/>
      <c r="E15" s="9" t="s">
        <v>23</v>
      </c>
      <c r="F15" s="9"/>
      <c r="G15" s="17">
        <f ca="1">ROUND(SUM(INDIRECT(ADDRESS(ROW()+(-1), COLUMN()+(0), 1)),INDIRECT(ADDRESS(ROW()+(-2), COLUMN()+(0), 1))), 2)</f>
        <v>5380.22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363580</v>
      </c>
      <c r="G17" s="14">
        <f ca="1">ROUND(INDIRECT(ADDRESS(ROW()+(0), COLUMN()+(-2), 1))*INDIRECT(ADDRESS(ROW()+(0), COLUMN()+(-1), 1))/100, 2)</f>
        <v>7271.61</v>
      </c>
    </row>
    <row r="18" spans="1:7" ht="13.50" thickBot="1" customHeight="1">
      <c r="A18" s="21" t="s">
        <v>27</v>
      </c>
      <c r="B18" s="21"/>
      <c r="C18" s="22"/>
      <c r="D18" s="23"/>
      <c r="E18" s="24" t="s">
        <v>28</v>
      </c>
      <c r="F18" s="25"/>
      <c r="G18" s="26">
        <f ca="1">ROUND(SUM(INDIRECT(ADDRESS(ROW()+(-1), COLUMN()+(0), 1)),INDIRECT(ADDRESS(ROW()+(-3), COLUMN()+(0), 1)),INDIRECT(ADDRESS(ROW()+(-7), COLUMN()+(0), 1))), 2)</f>
        <v>370852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