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<sst xmlns="http://schemas.openxmlformats.org/spreadsheetml/2006/main" count="26" uniqueCount="26">
  <si>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</si>
  <si>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SCE050</t>
  </si>
  <si>
    <t xml:space="preserve">Ud</t>
  </si>
  <si>
    <t xml:space="preserve">Frigorífico.</t>
  </si>
  <si>
    <r>
      <rPr>
        <sz val="8.25"/>
        <color rgb="FF000000"/>
        <rFont val="Arial"/>
        <family val="2"/>
      </rPr>
      <t xml:space="preserve">Frigorífico americano, de 913 mm de anchura, 1790 mm de altura y 735 mm de profundidad, acabado cromado mate, capacidad de los compartimentos del frigorífico 416 l, capacidad de los compartimentos del congelador 219 l, consumo de energía anual 348 kWh, índice de eficiencia energética EEI entre 80 y 100, emisión de ruido aéreo entre 36 y 42 dBA.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</si>
  <si>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</si>
  <si>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</si>
  <si>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</si>
  <si>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</si>
  <si>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</si>
  <si>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</si>
  <si>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</si>
  <si>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mt32fri020oh</t>
  </si>
  <si>
    <t xml:space="preserve">Ud</t>
  </si>
  <si>
    <t xml:space="preserve">Frigorífico americano, de 913 mm de anchura, 1790 mm de altura y 735 mm de profundidad, acabado cromado mate, capacidad de los compartimentos del frigorífico 416 l, capacidad de los compartimentos del congelador 219 l, consumo de energía anual 348 kWh, índice de eficiencia energética EEI entre 80 y 100, emisión de ruido aéreo entre 36 y 42 dBA.</t>
  </si>
  <si>
    <t xml:space="preserve">Subtotal materiales:</t>
  </si>
  <si>
    <t xml:space="preserve">Mano de obra</t>
  </si>
  <si>
    <t xml:space="preserve">mo003</t>
  </si>
  <si>
    <t xml:space="preserve">h</t>
  </si>
  <si>
    <t xml:space="preserve">Maestro 1ª electricista.</t>
  </si>
  <si>
    <t xml:space="preserve">Subtotal mano de obra:</t>
  </si>
  <si>
    <t xml:space="preserve">Herramientas</t>
  </si>
  <si>
    <t xml:space="preserve">%</t>
  </si>
  <si>
    <t xml:space="preserve">Herramientas</t>
  </si>
  <si>
    <t xml:space="preserve">Coste de mantenimiento decenal: $ 940.586,94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</si>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</sst>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2.04" customWidth="1"/>
    <col min="4" max="4" width="5.61" customWidth="1"/>
    <col min="5" max="5" width="69.02"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1.32743e+006</v>
      </c>
      <c r="H10" s="14">
        <f ca="1">ROUND(INDIRECT(ADDRESS(ROW()+(0), COLUMN()+(-2), 1))*INDIRECT(ADDRESS(ROW()+(0), COLUMN()+(-1), 1)), 2)</f>
        <v>1.32743e+006</v>
      </c>
    </row>
    <row r="11" spans="1:8" ht="13.50" thickBot="1" customHeight="1">
      <c r="A11" s="15"/>
      <c r="B11" s="15"/>
      <c r="C11" s="15"/>
      <c r="D11" s="15"/>
      <c r="E11" s="15"/>
      <c r="F11" s="9" t="s">
        <v>15</v>
      </c>
      <c r="G11" s="9"/>
      <c r="H11" s="17">
        <f ca="1">ROUND(SUM(INDIRECT(ADDRESS(ROW()+(-1), COLUMN()+(0), 1))), 2)</f>
        <v>1.32743e+006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0.377</v>
      </c>
      <c r="G13" s="14">
        <v>8556.75</v>
      </c>
      <c r="H13" s="14">
        <f ca="1">ROUND(INDIRECT(ADDRESS(ROW()+(0), COLUMN()+(-2), 1))*INDIRECT(ADDRESS(ROW()+(0), COLUMN()+(-1), 1)), 2)</f>
        <v>3225.89</v>
      </c>
    </row>
    <row r="14" spans="1:8" ht="13.50" thickBot="1" customHeight="1">
      <c r="A14" s="15"/>
      <c r="B14" s="15"/>
      <c r="C14" s="15"/>
      <c r="D14" s="15"/>
      <c r="E14" s="15"/>
      <c r="F14" s="9" t="s">
        <v>20</v>
      </c>
      <c r="G14" s="9"/>
      <c r="H14" s="17">
        <f ca="1">ROUND(SUM(INDIRECT(ADDRESS(ROW()+(-1), COLUMN()+(0), 1))), 2)</f>
        <v>3225.89</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1.33066e+006</v>
      </c>
      <c r="H16" s="14">
        <f ca="1">ROUND(INDIRECT(ADDRESS(ROW()+(0), COLUMN()+(-2), 1))*INDIRECT(ADDRESS(ROW()+(0), COLUMN()+(-1), 1))/100, 2)</f>
        <v>26613.1</v>
      </c>
    </row>
    <row r="17" spans="1:8" ht="13.50" thickBot="1" customHeight="1">
      <c r="A17" s="21" t="s">
        <v>24</v>
      </c>
      <c r="B17" s="21"/>
      <c r="C17" s="22"/>
      <c r="D17" s="22"/>
      <c r="E17" s="23"/>
      <c r="F17" s="24" t="s">
        <v>25</v>
      </c>
      <c r="G17" s="25"/>
      <c r="H17" s="26">
        <f ca="1">ROUND(SUM(INDIRECT(ADDRESS(ROW()+(-1), COLUMN()+(0), 1)),INDIRECT(ADDRESS(ROW()+(-3), COLUMN()+(0), 1)),INDIRECT(ADDRESS(ROW()+(-6), COLUMN()+(0), 1))), 2)</f>
        <v>1.35727e+006</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