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<sst xmlns="http://schemas.openxmlformats.org/spreadsheetml/2006/main" count="40" uniqueCount="40">
  <si>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</si>
  <si>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REG230</t>
  </si>
  <si>
    <t xml:space="preserve">m</t>
  </si>
  <si>
    <t xml:space="preserve">Revestimiento de peldaño de escalera exterior, con piezas de gres rústico. Colocación en capa fina.</t>
  </si>
  <si>
    <r>
      <rPr>
        <sz val="8.25"/>
        <color rgb="FF000000"/>
        <rFont val="Arial"/>
        <family val="2"/>
      </rPr>
      <t xml:space="preserve">Revestimiento de peldaño de escalera exterior, con piezas de gres rústico, formado por huella con canto redondeado, y tabica, gama media, capacidad de absorción de agua E&lt;3%, con resistencia al deslizamiento alta. COLOCACIÓN: en capa fina y mediante encolado simple con adhesivo cementoso mejorado, C2 TE, con deslizamiento reducido y tiempo abierto ampliado.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</si>
  <si>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</si>
  <si>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</si>
  <si>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</si>
  <si>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</si>
  <si>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</si>
  <si>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</si>
  <si>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</si>
  <si>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mt09mcp100d</t>
  </si>
  <si>
    <t xml:space="preserve">kg</t>
  </si>
  <si>
    <t xml:space="preserve">Adhesivo cementoso mejorado, C2 TE, con deslizamiento reducido y tiempo abierto ampliado, color blanco, a base de cemento de alta resistencia, áridos seleccionados, aditivos y resinas sintéticas, para la colocación en capa fina de todo tipo de piezas cerámicas en paramentos verticales interiores y pisos interiores y exteriores.</t>
  </si>
  <si>
    <t xml:space="preserve">mt18bdr105ud</t>
  </si>
  <si>
    <t xml:space="preserve">m</t>
  </si>
  <si>
    <t xml:space="preserve">Huella de gres rústico con canto redondeado, gama media, capacidad de absorción de agua E&lt;3%, con resistencia al deslizamiento alta; determinación de la resistencia a la helada, según ISO 10545-12; determinación de la resistencia al choque térmico, según ISO 10545-9.</t>
  </si>
  <si>
    <t xml:space="preserve">mt18bdr106Bd</t>
  </si>
  <si>
    <t xml:space="preserve">m</t>
  </si>
  <si>
    <t xml:space="preserve">Tabica de gres rústico, gama media, capacidad de absorción de agua E&lt;3%; determinación de la resistencia a la helada, según ISO 10545-12; determinación de la resistencia al choque térmico, según ISO 10545-9.</t>
  </si>
  <si>
    <t xml:space="preserve">mt18acc100a</t>
  </si>
  <si>
    <t xml:space="preserve">Ud</t>
  </si>
  <si>
    <t xml:space="preserve">Kit de crucetas de PVC para garantizar un espesor de las juntas entre piezas de entre 1 y 20 mm, en revestimientos y pisos cerámicos.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</si>
  <si>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</si>
  <si>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</si>
  <si>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áridos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</si>
  <si>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</si>
  <si>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</si>
  <si>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</si>
  <si>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</si>
  <si>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Maestro 1ª solador.</t>
  </si>
  <si>
    <t xml:space="preserve">mo061</t>
  </si>
  <si>
    <t xml:space="preserve">h</t>
  </si>
  <si>
    <t xml:space="preserve">Ayudante solador.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</si>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</sst>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99" customWidth="1"/>
    <col min="4" max="4" width="70.38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1.2</v>
      </c>
      <c r="F10" s="12">
        <v>306.31</v>
      </c>
      <c r="G10" s="12">
        <f ca="1">ROUND(INDIRECT(ADDRESS(ROW()+(0), COLUMN()+(-2), 1))*INDIRECT(ADDRESS(ROW()+(0), COLUMN()+(-1), 1)), 2)</f>
        <v>367.57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12658.7</v>
      </c>
      <c r="G11" s="12">
        <f ca="1">ROUND(INDIRECT(ADDRESS(ROW()+(0), COLUMN()+(-2), 1))*INDIRECT(ADDRESS(ROW()+(0), COLUMN()+(-1), 1)), 2)</f>
        <v>13291.7</v>
      </c>
    </row>
    <row r="12" spans="1:7" ht="34.50" thickBot="1" customHeight="1">
      <c r="A12" s="1" t="s">
        <v>18</v>
      </c>
      <c r="B12" s="1"/>
      <c r="C12" s="10" t="s">
        <v>19</v>
      </c>
      <c r="D12" s="1" t="s">
        <v>20</v>
      </c>
      <c r="E12" s="11">
        <v>1.05</v>
      </c>
      <c r="F12" s="12">
        <v>4277.54</v>
      </c>
      <c r="G12" s="12">
        <f ca="1">ROUND(INDIRECT(ADDRESS(ROW()+(0), COLUMN()+(-2), 1))*INDIRECT(ADDRESS(ROW()+(0), COLUMN()+(-1), 1)), 2)</f>
        <v>4491.42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0.047</v>
      </c>
      <c r="F13" s="12">
        <v>1669.28</v>
      </c>
      <c r="G13" s="12">
        <f ca="1">ROUND(INDIRECT(ADDRESS(ROW()+(0), COLUMN()+(-2), 1))*INDIRECT(ADDRESS(ROW()+(0), COLUMN()+(-1), 1)), 2)</f>
        <v>78.46</v>
      </c>
    </row>
    <row r="14" spans="1:7" ht="66.00" thickBot="1" customHeight="1">
      <c r="A14" s="1" t="s">
        <v>24</v>
      </c>
      <c r="B14" s="1"/>
      <c r="C14" s="10" t="s">
        <v>25</v>
      </c>
      <c r="D14" s="1" t="s">
        <v>26</v>
      </c>
      <c r="E14" s="13">
        <v>0.048</v>
      </c>
      <c r="F14" s="14">
        <v>1027.3</v>
      </c>
      <c r="G14" s="14">
        <f ca="1">ROUND(INDIRECT(ADDRESS(ROW()+(0), COLUMN()+(-2), 1))*INDIRECT(ADDRESS(ROW()+(0), COLUMN()+(-1), 1)), 2)</f>
        <v>49.31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18278.4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0.791</v>
      </c>
      <c r="F17" s="12">
        <v>8689.02</v>
      </c>
      <c r="G17" s="12">
        <f ca="1">ROUND(INDIRECT(ADDRESS(ROW()+(0), COLUMN()+(-2), 1))*INDIRECT(ADDRESS(ROW()+(0), COLUMN()+(-1), 1)), 2)</f>
        <v>6873.01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0.396</v>
      </c>
      <c r="F18" s="14">
        <v>6494.86</v>
      </c>
      <c r="G18" s="14">
        <f ca="1">ROUND(INDIRECT(ADDRESS(ROW()+(0), COLUMN()+(-2), 1))*INDIRECT(ADDRESS(ROW()+(0), COLUMN()+(-1), 1)), 2)</f>
        <v>2571.96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1)),INDIRECT(ADDRESS(ROW()+(-2), COLUMN()+(0), 1))), 2)</f>
        <v>9444.97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9"/>
      <c r="B21" s="19"/>
      <c r="C21" s="20" t="s">
        <v>37</v>
      </c>
      <c r="D21" s="19" t="s">
        <v>38</v>
      </c>
      <c r="E21" s="13">
        <v>2</v>
      </c>
      <c r="F21" s="14">
        <f ca="1">ROUND(SUM(INDIRECT(ADDRESS(ROW()+(-2), COLUMN()+(1), 1)),INDIRECT(ADDRESS(ROW()+(-6), COLUMN()+(1), 1))), 2)</f>
        <v>27723.4</v>
      </c>
      <c r="G21" s="14">
        <f ca="1">ROUND(INDIRECT(ADDRESS(ROW()+(0), COLUMN()+(-2), 1))*INDIRECT(ADDRESS(ROW()+(0), COLUMN()+(-1), 1))/100, 2)</f>
        <v>554.47</v>
      </c>
    </row>
    <row r="22" spans="1:7" ht="13.50" thickBot="1" customHeight="1">
      <c r="A22" s="8"/>
      <c r="B22" s="8"/>
      <c r="C22" s="8"/>
      <c r="D22" s="8"/>
      <c r="E22" s="21" t="s">
        <v>39</v>
      </c>
      <c r="F22" s="21"/>
      <c r="G22" s="22">
        <f ca="1">ROUND(SUM(INDIRECT(ADDRESS(ROW()+(-1), COLUMN()+(0), 1)),INDIRECT(ADDRESS(ROW()+(-3), COLUMN()+(0), 1)),INDIRECT(ADDRESS(ROW()+(-7), COLUMN()+(0), 1))), 2)</f>
        <v>28277.9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E19:F19"/>
    <mergeCell ref="A20:B20"/>
    <mergeCell ref="D20:E20"/>
    <mergeCell ref="A21:B21"/>
    <mergeCell ref="A22:B22"/>
    <mergeCell ref="E22:F22"/>
  </mergeCells>
  <pageMargins left="0.147638" right="0.147638" top="0.206693" bottom="0.206693" header="0.0" footer="0.0"/>
  <pageSetup paperSize="9" orientation="portrait"/>
  <rowBreaks count="0" manualBreakCount="0">
    </rowBreaks>
</worksheet>
</file>