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<sst xmlns="http://schemas.openxmlformats.org/spreadsheetml/2006/main" count="38" uniqueCount="38">
  <si>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</si>
  <si>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QBF030</t>
  </si>
  <si>
    <t xml:space="preserve">Ud</t>
  </si>
  <si>
    <t xml:space="preserve">Encuentro de azotea transitable, ventilada con sumidero. Imprimación con membranas asfálticas.</t>
  </si>
  <si>
    <r>
      <rPr>
        <sz val="8.25"/>
        <color rgb="FF000000"/>
        <rFont val="Arial"/>
        <family val="2"/>
      </rPr>
      <t xml:space="preserve">Encuentro de azotea transitable, ventilada, con piso fijo, tipo convencional con sumidero de salida horizontal, realizando un rebaje en el soporte alrededor del sumidero, en el que se recibirá la imprimación formada por: pieza de refuerzo de membrana de betún modificado con elastómero SBS, de 3,5 mm de espesor, con armadura de fieltro de poliéster no tejido de 160 g/m², de superficie no protegida, totalmente adherida al soporte con soplete, previa imprimación con emulsión asfáltica aniónica con cargas, y colocación de sumidero de salida horizontal, de caucho EPDM, color negro, de 100x100x375 mm, con curva para bajada de 100 mm de diámetro,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</si>
  <si>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</si>
  <si>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</si>
  <si>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</si>
  <si>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</si>
  <si>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</si>
  <si>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</si>
  <si>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</si>
  <si>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</si>
  <si>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</si>
  <si>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</si>
  <si>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</si>
  <si>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</si>
  <si>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</si>
  <si>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mt15acc052j</t>
  </si>
  <si>
    <t xml:space="preserve">Ud</t>
  </si>
  <si>
    <t xml:space="preserve">Sumidero de salida horizontal, de caucho EPDM, color negro, de 100x100x375 mm, con curva para bajada de 100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</si>
  <si>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</si>
  <si>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</si>
  <si>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</si>
  <si>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</si>
  <si>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</si>
  <si>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</si>
  <si>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</si>
  <si>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</si>
  <si>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</si>
  <si>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</si>
  <si>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</si>
  <si>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</si>
  <si>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</si>
  <si>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</si>
  <si>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</si>
  <si>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$ 11.275,30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</si>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</sst>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3732.24</v>
      </c>
      <c r="H10" s="12">
        <f ca="1">ROUND(INDIRECT(ADDRESS(ROW()+(0), COLUMN()+(-2), 1))*INDIRECT(ADDRESS(ROW()+(0), COLUMN()+(-1), 1)), 2)</f>
        <v>1119.67</v>
      </c>
    </row>
    <row r="11" spans="1:8" ht="34.50" thickBot="1" customHeight="1">
      <c r="A11" s="1" t="s">
        <v>15</v>
      </c>
      <c r="B11" s="1"/>
      <c r="C11" s="10" t="s">
        <v>16</v>
      </c>
      <c r="D11" s="10"/>
      <c r="E11" s="1" t="s">
        <v>17</v>
      </c>
      <c r="F11" s="11">
        <v>1.05</v>
      </c>
      <c r="G11" s="12">
        <v>7837.7</v>
      </c>
      <c r="H11" s="12">
        <f ca="1">ROUND(INDIRECT(ADDRESS(ROW()+(0), COLUMN()+(-2), 1))*INDIRECT(ADDRESS(ROW()+(0), COLUMN()+(-1), 1)), 2)</f>
        <v>8229.59</v>
      </c>
    </row>
    <row r="12" spans="1:8" ht="24.00" thickBot="1" customHeight="1">
      <c r="A12" s="1" t="s">
        <v>18</v>
      </c>
      <c r="B12" s="1"/>
      <c r="C12" s="10" t="s">
        <v>19</v>
      </c>
      <c r="D12" s="10"/>
      <c r="E12" s="1" t="s">
        <v>20</v>
      </c>
      <c r="F12" s="13">
        <v>1</v>
      </c>
      <c r="G12" s="14">
        <v>15155.3</v>
      </c>
      <c r="H12" s="14">
        <f ca="1">ROUND(INDIRECT(ADDRESS(ROW()+(0), COLUMN()+(-2), 1))*INDIRECT(ADDRESS(ROW()+(0), COLUMN()+(-1), 1)), 2)</f>
        <v>15155.3</v>
      </c>
    </row>
    <row r="13" spans="1:8" ht="13.50" thickBot="1" customHeight="1">
      <c r="A13" s="15"/>
      <c r="B13" s="15"/>
      <c r="C13" s="15"/>
      <c r="D13" s="15"/>
      <c r="E13" s="15"/>
      <c r="F13" s="9" t="s">
        <v>21</v>
      </c>
      <c r="G13" s="9"/>
      <c r="H13" s="17">
        <f ca="1">ROUND(SUM(INDIRECT(ADDRESS(ROW()+(-1), COLUMN()+(0), 1)),INDIRECT(ADDRESS(ROW()+(-2), COLUMN()+(0), 1)),INDIRECT(ADDRESS(ROW()+(-3), COLUMN()+(0), 1))), 2)</f>
        <v>24504.6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0.398</v>
      </c>
      <c r="G15" s="12">
        <v>8327.21</v>
      </c>
      <c r="H15" s="12">
        <f ca="1">ROUND(INDIRECT(ADDRESS(ROW()+(0), COLUMN()+(-2), 1))*INDIRECT(ADDRESS(ROW()+(0), COLUMN()+(-1), 1)), 2)</f>
        <v>3314.23</v>
      </c>
    </row>
    <row r="16" spans="1:8" ht="13.50" thickBot="1" customHeight="1">
      <c r="A16" s="1" t="s">
        <v>26</v>
      </c>
      <c r="B16" s="1"/>
      <c r="C16" s="10" t="s">
        <v>27</v>
      </c>
      <c r="D16" s="10"/>
      <c r="E16" s="1" t="s">
        <v>28</v>
      </c>
      <c r="F16" s="11">
        <v>0.398</v>
      </c>
      <c r="G16" s="12">
        <v>6224.8</v>
      </c>
      <c r="H16" s="12">
        <f ca="1">ROUND(INDIRECT(ADDRESS(ROW()+(0), COLUMN()+(-2), 1))*INDIRECT(ADDRESS(ROW()+(0), COLUMN()+(-1), 1)), 2)</f>
        <v>2477.47</v>
      </c>
    </row>
    <row r="17" spans="1:8" ht="13.50" thickBot="1" customHeight="1">
      <c r="A17" s="1" t="s">
        <v>29</v>
      </c>
      <c r="B17" s="1"/>
      <c r="C17" s="10" t="s">
        <v>30</v>
      </c>
      <c r="D17" s="10"/>
      <c r="E17" s="1" t="s">
        <v>31</v>
      </c>
      <c r="F17" s="13">
        <v>0.398</v>
      </c>
      <c r="G17" s="14">
        <v>8556.75</v>
      </c>
      <c r="H17" s="14">
        <f ca="1">ROUND(INDIRECT(ADDRESS(ROW()+(0), COLUMN()+(-2), 1))*INDIRECT(ADDRESS(ROW()+(0), COLUMN()+(-1), 1)), 2)</f>
        <v>3405.59</v>
      </c>
    </row>
    <row r="18" spans="1:8" ht="13.50" thickBot="1" customHeight="1">
      <c r="A18" s="15"/>
      <c r="B18" s="15"/>
      <c r="C18" s="15"/>
      <c r="D18" s="15"/>
      <c r="E18" s="15"/>
      <c r="F18" s="9" t="s">
        <v>32</v>
      </c>
      <c r="G18" s="9"/>
      <c r="H18" s="17">
        <f ca="1">ROUND(SUM(INDIRECT(ADDRESS(ROW()+(-1), COLUMN()+(0), 1)),INDIRECT(ADDRESS(ROW()+(-2), COLUMN()+(0), 1)),INDIRECT(ADDRESS(ROW()+(-3), COLUMN()+(0), 1))), 2)</f>
        <v>9197.29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33701.9</v>
      </c>
      <c r="H20" s="14">
        <f ca="1">ROUND(INDIRECT(ADDRESS(ROW()+(0), COLUMN()+(-2), 1))*INDIRECT(ADDRESS(ROW()+(0), COLUMN()+(-1), 1))/100, 2)</f>
        <v>674.04</v>
      </c>
    </row>
    <row r="21" spans="1:8" ht="13.50" thickBot="1" customHeight="1">
      <c r="A21" s="21" t="s">
        <v>36</v>
      </c>
      <c r="B21" s="21"/>
      <c r="C21" s="22"/>
      <c r="D21" s="22"/>
      <c r="E21" s="23"/>
      <c r="F21" s="24" t="s">
        <v>37</v>
      </c>
      <c r="G21" s="25"/>
      <c r="H21" s="26">
        <f ca="1">ROUND(SUM(INDIRECT(ADDRESS(ROW()+(-1), COLUMN()+(0), 1)),INDIRECT(ADDRESS(ROW()+(-3), COLUMN()+(0), 1)),INDIRECT(ADDRESS(ROW()+(-8), COLUMN()+(0), 1))), 2)</f>
        <v>34375.9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