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<sst xmlns="http://schemas.openxmlformats.org/spreadsheetml/2006/main" count="34" uniqueCount="34">
  <si>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</si>
  <si>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NAK010</t>
  </si>
  <si>
    <t xml:space="preserve">m²</t>
  </si>
  <si>
    <t xml:space="preserve">Aislamiento térmico horizontal de radieres en contacto con el terreno, con poliestireno extruido.</t>
  </si>
  <si>
    <r>
      <rPr>
        <sz val="8.25"/>
        <color rgb="FF000000"/>
        <rFont val="Arial"/>
        <family val="2"/>
      </rPr>
      <t xml:space="preserve">Aislamiento térmico horizontal de radieres en contacto con el terreno, formado por panel rígido de poliestireno extruido, de superficie lisa y mecanizado lateral a media madera, de 80 mm de espesor, resistencia a compresión &gt;= 500 kPa, resistencia térmica 2,2 m²K/W, conductividad térmica 0,036 W/(mK), colocado a tope en la base del radier, simplemente apoyado, cubierto con film de polietileno de 0,2 mm de espesor, preparado para recibir un radier de hormigón. Incluso cinta autoadhesiva para sellado de juntas.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</si>
  <si>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</si>
  <si>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</si>
  <si>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</si>
  <si>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</si>
  <si>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</si>
  <si>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</si>
  <si>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</si>
  <si>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mt16pxa010beq</t>
  </si>
  <si>
    <t xml:space="preserve">m²</t>
  </si>
  <si>
    <t xml:space="preserve">Panel rígido de poliestireno extruido, de superficie lisa y mecanizado lateral a media madera, de 80 mm de espesor, resistencia a compresión &gt;= 500 kPa, resistencia térmica 2,2 m²K/W, conductividad térmica 0,036 W/(mK), Euroclase E de reacción al fuego, con código de designación XPS-EN 13164-T1-CS(10/Y)500-DS(70,90)-DLT(2)5-CC(2/1,5/50)175-WL(T)0,7-WD(V)3-FTCD1.</t>
  </si>
  <si>
    <t xml:space="preserve">mt16png010d</t>
  </si>
  <si>
    <t xml:space="preserve">m²</t>
  </si>
  <si>
    <t xml:space="preserve">Film de polietileno de 0,2 mm de espesor y 184 g/m² de masa superficial.</t>
  </si>
  <si>
    <t xml:space="preserve">mt16aaa030</t>
  </si>
  <si>
    <t xml:space="preserve">m</t>
  </si>
  <si>
    <t xml:space="preserve">Cinta autoadhesiva para sellado de juntas.</t>
  </si>
  <si>
    <t xml:space="preserve">Subtotal materiales:</t>
  </si>
  <si>
    <t xml:space="preserve">Mano de obra</t>
  </si>
  <si>
    <t xml:space="preserve">mo054</t>
  </si>
  <si>
    <t xml:space="preserve">h</t>
  </si>
  <si>
    <t xml:space="preserve">Maestro 1ª montador de aislamientos.</t>
  </si>
  <si>
    <t xml:space="preserve">mo101</t>
  </si>
  <si>
    <t xml:space="preserve">h</t>
  </si>
  <si>
    <t xml:space="preserve">Ayudante montador de aislamientos.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</si>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</sst>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106.42" customWidth="1"/>
    <col min="5" max="5" width="205.70"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row>
    <row r="5" spans="1:8" ht="55.5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1.1</v>
      </c>
      <c r="G10" s="12">
        <v>22642</v>
      </c>
      <c r="H10" s="12">
        <f ca="1">ROUND(INDIRECT(ADDRESS(ROW()+(0), COLUMN()+(-2), 1))*INDIRECT(ADDRESS(ROW()+(0), COLUMN()+(-1), 1)), 2)</f>
        <v>24906.2</v>
      </c>
    </row>
    <row r="11" spans="1:8" ht="13.50" thickBot="1" customHeight="1">
      <c r="A11" s="1" t="s">
        <v>15</v>
      </c>
      <c r="B11" s="1"/>
      <c r="C11" s="10" t="s">
        <v>16</v>
      </c>
      <c r="D11" s="1" t="s">
        <v>17</v>
      </c>
      <c r="E11" s="1"/>
      <c r="F11" s="11">
        <v>1.1</v>
      </c>
      <c r="G11" s="12">
        <v>500.98</v>
      </c>
      <c r="H11" s="12">
        <f ca="1">ROUND(INDIRECT(ADDRESS(ROW()+(0), COLUMN()+(-2), 1))*INDIRECT(ADDRESS(ROW()+(0), COLUMN()+(-1), 1)), 2)</f>
        <v>551.08</v>
      </c>
    </row>
    <row r="12" spans="1:8" ht="13.50" thickBot="1" customHeight="1">
      <c r="A12" s="1" t="s">
        <v>18</v>
      </c>
      <c r="B12" s="1"/>
      <c r="C12" s="10" t="s">
        <v>19</v>
      </c>
      <c r="D12" s="1" t="s">
        <v>20</v>
      </c>
      <c r="E12" s="1"/>
      <c r="F12" s="13">
        <v>0.4</v>
      </c>
      <c r="G12" s="14">
        <v>366.57</v>
      </c>
      <c r="H12" s="14">
        <f ca="1">ROUND(INDIRECT(ADDRESS(ROW()+(0), COLUMN()+(-2), 1))*INDIRECT(ADDRESS(ROW()+(0), COLUMN()+(-1), 1)), 2)</f>
        <v>146.63</v>
      </c>
    </row>
    <row r="13" spans="1:8" ht="13.50" thickBot="1" customHeight="1">
      <c r="A13" s="15"/>
      <c r="B13" s="15"/>
      <c r="C13" s="15"/>
      <c r="D13" s="15"/>
      <c r="E13" s="15"/>
      <c r="F13" s="9" t="s">
        <v>21</v>
      </c>
      <c r="G13" s="9"/>
      <c r="H13" s="17">
        <f ca="1">ROUND(SUM(INDIRECT(ADDRESS(ROW()+(-1), COLUMN()+(0), 1)),INDIRECT(ADDRESS(ROW()+(-2), COLUMN()+(0), 1)),INDIRECT(ADDRESS(ROW()+(-3), COLUMN()+(0), 1))), 2)</f>
        <v>25603.9</v>
      </c>
    </row>
    <row r="14" spans="1:8" ht="13.50" thickBot="1" customHeight="1">
      <c r="A14" s="15">
        <v>2</v>
      </c>
      <c r="B14" s="15"/>
      <c r="C14" s="15"/>
      <c r="D14" s="18" t="s">
        <v>22</v>
      </c>
      <c r="E14" s="18"/>
      <c r="F14" s="18"/>
      <c r="G14" s="15"/>
      <c r="H14" s="15"/>
    </row>
    <row r="15" spans="1:8" ht="13.50" thickBot="1" customHeight="1">
      <c r="A15" s="1" t="s">
        <v>23</v>
      </c>
      <c r="B15" s="1"/>
      <c r="C15" s="10" t="s">
        <v>24</v>
      </c>
      <c r="D15" s="1" t="s">
        <v>25</v>
      </c>
      <c r="E15" s="1"/>
      <c r="F15" s="11">
        <v>0.186</v>
      </c>
      <c r="G15" s="12">
        <v>8556.75</v>
      </c>
      <c r="H15" s="12">
        <f ca="1">ROUND(INDIRECT(ADDRESS(ROW()+(0), COLUMN()+(-2), 1))*INDIRECT(ADDRESS(ROW()+(0), COLUMN()+(-1), 1)), 2)</f>
        <v>1591.56</v>
      </c>
    </row>
    <row r="16" spans="1:8" ht="13.50" thickBot="1" customHeight="1">
      <c r="A16" s="1" t="s">
        <v>26</v>
      </c>
      <c r="B16" s="1"/>
      <c r="C16" s="10" t="s">
        <v>27</v>
      </c>
      <c r="D16" s="1" t="s">
        <v>28</v>
      </c>
      <c r="E16" s="1"/>
      <c r="F16" s="13">
        <v>0.186</v>
      </c>
      <c r="G16" s="14">
        <v>6224.8</v>
      </c>
      <c r="H16" s="14">
        <f ca="1">ROUND(INDIRECT(ADDRESS(ROW()+(0), COLUMN()+(-2), 1))*INDIRECT(ADDRESS(ROW()+(0), COLUMN()+(-1), 1)), 2)</f>
        <v>1157.81</v>
      </c>
    </row>
    <row r="17" spans="1:8" ht="13.50" thickBot="1" customHeight="1">
      <c r="A17" s="15"/>
      <c r="B17" s="15"/>
      <c r="C17" s="15"/>
      <c r="D17" s="15"/>
      <c r="E17" s="15"/>
      <c r="F17" s="9" t="s">
        <v>29</v>
      </c>
      <c r="G17" s="9"/>
      <c r="H17" s="17">
        <f ca="1">ROUND(SUM(INDIRECT(ADDRESS(ROW()+(-1), COLUMN()+(0), 1)),INDIRECT(ADDRESS(ROW()+(-2), COLUMN()+(0), 1))), 2)</f>
        <v>2749.37</v>
      </c>
    </row>
    <row r="18" spans="1:8" ht="13.50" thickBot="1" customHeight="1">
      <c r="A18" s="15">
        <v>3</v>
      </c>
      <c r="B18" s="15"/>
      <c r="C18" s="15"/>
      <c r="D18" s="18" t="s">
        <v>30</v>
      </c>
      <c r="E18" s="18"/>
      <c r="F18" s="18"/>
      <c r="G18" s="15"/>
      <c r="H18" s="15"/>
    </row>
    <row r="19" spans="1:8" ht="13.50" thickBot="1" customHeight="1">
      <c r="A19" s="19"/>
      <c r="B19" s="19"/>
      <c r="C19" s="20" t="s">
        <v>31</v>
      </c>
      <c r="D19" s="19" t="s">
        <v>32</v>
      </c>
      <c r="E19" s="19"/>
      <c r="F19" s="13">
        <v>2</v>
      </c>
      <c r="G19" s="14">
        <f ca="1">ROUND(SUM(INDIRECT(ADDRESS(ROW()+(-2), COLUMN()+(1), 1)),INDIRECT(ADDRESS(ROW()+(-6), COLUMN()+(1), 1))), 2)</f>
        <v>28353.3</v>
      </c>
      <c r="H19" s="14">
        <f ca="1">ROUND(INDIRECT(ADDRESS(ROW()+(0), COLUMN()+(-2), 1))*INDIRECT(ADDRESS(ROW()+(0), COLUMN()+(-1), 1))/100, 2)</f>
        <v>567.07</v>
      </c>
    </row>
    <row r="20" spans="1:8" ht="13.50" thickBot="1" customHeight="1">
      <c r="A20" s="8"/>
      <c r="B20" s="8"/>
      <c r="C20" s="8"/>
      <c r="D20" s="8"/>
      <c r="E20" s="8"/>
      <c r="F20" s="21" t="s">
        <v>33</v>
      </c>
      <c r="G20" s="21"/>
      <c r="H20" s="22">
        <f ca="1">ROUND(SUM(INDIRECT(ADDRESS(ROW()+(-1), COLUMN()+(0), 1)),INDIRECT(ADDRESS(ROW()+(-3), COLUMN()+(0), 1)),INDIRECT(ADDRESS(ROW()+(-7), COLUMN()+(0), 1))), 2)</f>
        <v>28920.3</v>
      </c>
    </row>
  </sheetData>
  <mergeCells count="32">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F13:G13"/>
    <mergeCell ref="A14:B14"/>
    <mergeCell ref="D14:F14"/>
    <mergeCell ref="A15:B15"/>
    <mergeCell ref="D15:E15"/>
    <mergeCell ref="A16:B16"/>
    <mergeCell ref="D16:E16"/>
    <mergeCell ref="A17:B17"/>
    <mergeCell ref="D17:E17"/>
    <mergeCell ref="F17:G17"/>
    <mergeCell ref="A18:B18"/>
    <mergeCell ref="D18:F18"/>
    <mergeCell ref="A19:B19"/>
    <mergeCell ref="D19:E19"/>
    <mergeCell ref="A20:B20"/>
    <mergeCell ref="D20:E20"/>
    <mergeCell ref="F20:G20"/>
  </mergeCells>
  <pageMargins left="0.147638" right="0.147638" top="0.206693" bottom="0.206693" header="0.0" footer="0.0"/>
  <pageSetup paperSize="9" orientation="portrait"/>
  <rowBreaks count="0" manualBreakCount="0">
    </rowBreaks>
</worksheet>
</file>