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<sst xmlns="http://schemas.openxmlformats.org/spreadsheetml/2006/main" count="32" uniqueCount="32">
  <si>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</si>
  <si>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IVK020</t>
  </si>
  <si>
    <t xml:space="preserve">m</t>
  </si>
  <si>
    <t xml:space="preserve">Ducto de extracción para salida de humos, de acero galvanizado, para cocina.</t>
  </si>
  <si>
    <r>
      <rPr>
        <sz val="8.25"/>
        <color rgb="FF000000"/>
        <rFont val="Arial"/>
        <family val="2"/>
      </rPr>
      <t xml:space="preserve">Ducto de extracción para salida de humos, con una acometida por planta, para cocina, formado por tubo tipo shunt de pared simple de acero galvanizado con junta de estanqueidad, de 200 mm de diámetro interior y 0,4 mm de espesor. Incluso accesorios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</si>
  <si>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</si>
  <si>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</si>
  <si>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</si>
  <si>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</si>
  <si>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</si>
  <si>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</si>
  <si>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</si>
  <si>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mt42din051a</t>
  </si>
  <si>
    <t xml:space="preserve">Ud</t>
  </si>
  <si>
    <t xml:space="preserve">Material auxiliar para montaje y sujeción a la obra de los tubos de pared simple de acero galvanizado con junta de estanqueidad, de 200 mm de diámetro interior.</t>
  </si>
  <si>
    <t xml:space="preserve">mt42din050ap</t>
  </si>
  <si>
    <t xml:space="preserve">m</t>
  </si>
  <si>
    <t xml:space="preserve">Tubo tipo shunt de pared simple de acero galvanizado con junta de estanqueidad, de 200 mm de diámetro interior y 0,4 mm de espesor, con el precio incrementado el 75% en concepto de accesorios.</t>
  </si>
  <si>
    <t xml:space="preserve">Subtotal materiales:</t>
  </si>
  <si>
    <t xml:space="preserve">Mano de obra</t>
  </si>
  <si>
    <t xml:space="preserve">mo013</t>
  </si>
  <si>
    <t xml:space="preserve">h</t>
  </si>
  <si>
    <t xml:space="preserve">Maestro 1ª instalador de ductos de placa metálica.</t>
  </si>
  <si>
    <t xml:space="preserve">mo084</t>
  </si>
  <si>
    <t xml:space="preserve">h</t>
  </si>
  <si>
    <t xml:space="preserve">Ayudante instalador de ductos de placa metálica.</t>
  </si>
  <si>
    <t xml:space="preserve">Subtotal mano de obra:</t>
  </si>
  <si>
    <t xml:space="preserve">Herramientas</t>
  </si>
  <si>
    <t xml:space="preserve">%</t>
  </si>
  <si>
    <t xml:space="preserve">Herramientas</t>
  </si>
  <si>
    <t xml:space="preserve">Coste de mantenimiento decenal: $ 12.212,86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</si>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</sst>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1.5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2588.59</v>
      </c>
      <c r="G10" s="12">
        <f ca="1">ROUND(INDIRECT(ADDRESS(ROW()+(0), COLUMN()+(-2), 1))*INDIRECT(ADDRESS(ROW()+(0), COLUMN()+(-1), 1)), 2)</f>
        <v>2588.59</v>
      </c>
    </row>
    <row r="11" spans="1:7" ht="34.50" thickBot="1" customHeight="1">
      <c r="A11" s="1" t="s">
        <v>15</v>
      </c>
      <c r="B11" s="1"/>
      <c r="C11" s="10" t="s">
        <v>16</v>
      </c>
      <c r="D11" s="1" t="s">
        <v>17</v>
      </c>
      <c r="E11" s="13">
        <v>1</v>
      </c>
      <c r="F11" s="14">
        <v>75500.5</v>
      </c>
      <c r="G11" s="14">
        <f ca="1">ROUND(INDIRECT(ADDRESS(ROW()+(0), COLUMN()+(-2), 1))*INDIRECT(ADDRESS(ROW()+(0), COLUMN()+(-1), 1)), 2)</f>
        <v>75500.5</v>
      </c>
    </row>
    <row r="12" spans="1:7" ht="13.50" thickBot="1" customHeight="1">
      <c r="A12" s="15"/>
      <c r="B12" s="15"/>
      <c r="C12" s="15"/>
      <c r="D12" s="15"/>
      <c r="E12" s="9" t="s">
        <v>18</v>
      </c>
      <c r="F12" s="9"/>
      <c r="G12" s="17">
        <f ca="1">ROUND(SUM(INDIRECT(ADDRESS(ROW()+(-1), COLUMN()+(0), 1)),INDIRECT(ADDRESS(ROW()+(-2), COLUMN()+(0), 1))), 2)</f>
        <v>78089.1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0.503</v>
      </c>
      <c r="F14" s="12">
        <v>8556.75</v>
      </c>
      <c r="G14" s="12">
        <f ca="1">ROUND(INDIRECT(ADDRESS(ROW()+(0), COLUMN()+(-2), 1))*INDIRECT(ADDRESS(ROW()+(0), COLUMN()+(-1), 1)), 2)</f>
        <v>4304.05</v>
      </c>
    </row>
    <row r="15" spans="1:7" ht="13.50" thickBot="1" customHeight="1">
      <c r="A15" s="1" t="s">
        <v>23</v>
      </c>
      <c r="B15" s="1"/>
      <c r="C15" s="10" t="s">
        <v>24</v>
      </c>
      <c r="D15" s="1" t="s">
        <v>25</v>
      </c>
      <c r="E15" s="13">
        <v>0.503</v>
      </c>
      <c r="F15" s="14">
        <v>6224.8</v>
      </c>
      <c r="G15" s="14">
        <f ca="1">ROUND(INDIRECT(ADDRESS(ROW()+(0), COLUMN()+(-2), 1))*INDIRECT(ADDRESS(ROW()+(0), COLUMN()+(-1), 1)), 2)</f>
        <v>3131.07</v>
      </c>
    </row>
    <row r="16" spans="1:7" ht="13.50" thickBot="1" customHeight="1">
      <c r="A16" s="15"/>
      <c r="B16" s="15"/>
      <c r="C16" s="15"/>
      <c r="D16" s="15"/>
      <c r="E16" s="9" t="s">
        <v>26</v>
      </c>
      <c r="F16" s="9"/>
      <c r="G16" s="17">
        <f ca="1">ROUND(SUM(INDIRECT(ADDRESS(ROW()+(-1), COLUMN()+(0), 1)),INDIRECT(ADDRESS(ROW()+(-2), COLUMN()+(0), 1))), 2)</f>
        <v>7435.12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85524.3</v>
      </c>
      <c r="G18" s="14">
        <f ca="1">ROUND(INDIRECT(ADDRESS(ROW()+(0), COLUMN()+(-2), 1))*INDIRECT(ADDRESS(ROW()+(0), COLUMN()+(-1), 1))/100, 2)</f>
        <v>1710.49</v>
      </c>
    </row>
    <row r="19" spans="1:7" ht="13.50" thickBot="1" customHeight="1">
      <c r="A19" s="21" t="s">
        <v>30</v>
      </c>
      <c r="B19" s="21"/>
      <c r="C19" s="22"/>
      <c r="D19" s="23"/>
      <c r="E19" s="24" t="s">
        <v>31</v>
      </c>
      <c r="F19" s="25"/>
      <c r="G19" s="26">
        <f ca="1">ROUND(SUM(INDIRECT(ADDRESS(ROW()+(-1), COLUMN()+(0), 1)),INDIRECT(ADDRESS(ROW()+(-3), COLUMN()+(0), 1)),INDIRECT(ADDRESS(ROW()+(-7), COLUMN()+(0), 1))), 2)</f>
        <v>87234.7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