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<sst xmlns="http://schemas.openxmlformats.org/spreadsheetml/2006/main" count="29" uniqueCount="29">
  <si>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</si>
  <si>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IVK040</t>
  </si>
  <si>
    <t xml:space="preserve">Ud</t>
  </si>
  <si>
    <t xml:space="preserve">Sombrerete para cocina.</t>
  </si>
  <si>
    <r>
      <rPr>
        <sz val="8.25"/>
        <color rgb="FF000000"/>
        <rFont val="Arial"/>
        <family val="2"/>
      </rPr>
      <t xml:space="preserve">Sombrerete contra la lluvia de lámina galvanizada, para ducto de salida de 315 mm de diámetro exterior en cubierta inclinada con cobertura de teja, acabado liso, con malla de protección contra la entrada de hojas y pájaros, babero de plomo y cuello de conexión a 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</si>
  <si>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</si>
  <si>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</si>
  <si>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</si>
  <si>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</si>
  <si>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</si>
  <si>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</si>
  <si>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</si>
  <si>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mt42svs270lf</t>
  </si>
  <si>
    <t xml:space="preserve">Ud</t>
  </si>
  <si>
    <t xml:space="preserve">Sombrerete contra la lluvia de lámina galvanizada, para ducto de salida de 315 mm de diámetro exterior en cubierta inclinada con cobertura de teja, acabado liso, con malla de protección contra la entrada de hojas y pájaros, babero de plomo y cuello de conexión a ducto.</t>
  </si>
  <si>
    <t xml:space="preserve">Subtotal materiales:</t>
  </si>
  <si>
    <t xml:space="preserve">Mano de obra</t>
  </si>
  <si>
    <t xml:space="preserve">mo011</t>
  </si>
  <si>
    <t xml:space="preserve">h</t>
  </si>
  <si>
    <t xml:space="preserve">Maestro 1ª montador.</t>
  </si>
  <si>
    <t xml:space="preserve">mo080</t>
  </si>
  <si>
    <t xml:space="preserve">h</t>
  </si>
  <si>
    <t xml:space="preserve">Ayudante montador.</t>
  </si>
  <si>
    <t xml:space="preserve">Subtotal mano de obra:</t>
  </si>
  <si>
    <t xml:space="preserve">Herramientas</t>
  </si>
  <si>
    <t xml:space="preserve">%</t>
  </si>
  <si>
    <t xml:space="preserve">Herramientas</t>
  </si>
  <si>
    <t xml:space="preserve">Coste de mantenimiento decenal: $ 162.820,51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</si>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</sst>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0.89"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337198</v>
      </c>
      <c r="H10" s="14">
        <f ca="1">ROUND(INDIRECT(ADDRESS(ROW()+(0), COLUMN()+(-2), 1))*INDIRECT(ADDRESS(ROW()+(0), COLUMN()+(-1), 1)), 2)</f>
        <v>337198</v>
      </c>
    </row>
    <row r="11" spans="1:8" ht="13.50" thickBot="1" customHeight="1">
      <c r="A11" s="15"/>
      <c r="B11" s="15"/>
      <c r="C11" s="15"/>
      <c r="D11" s="15"/>
      <c r="E11" s="15"/>
      <c r="F11" s="9" t="s">
        <v>15</v>
      </c>
      <c r="G11" s="9"/>
      <c r="H11" s="17">
        <f ca="1">ROUND(SUM(INDIRECT(ADDRESS(ROW()+(-1), COLUMN()+(0), 1))), 2)</f>
        <v>337198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0.209</v>
      </c>
      <c r="G13" s="13">
        <v>8556.75</v>
      </c>
      <c r="H13" s="13">
        <f ca="1">ROUND(INDIRECT(ADDRESS(ROW()+(0), COLUMN()+(-2), 1))*INDIRECT(ADDRESS(ROW()+(0), COLUMN()+(-1), 1)), 2)</f>
        <v>1788.36</v>
      </c>
    </row>
    <row r="14" spans="1:8" ht="13.50" thickBot="1" customHeight="1">
      <c r="A14" s="1" t="s">
        <v>20</v>
      </c>
      <c r="B14" s="1"/>
      <c r="C14" s="10" t="s">
        <v>21</v>
      </c>
      <c r="D14" s="10"/>
      <c r="E14" s="1" t="s">
        <v>22</v>
      </c>
      <c r="F14" s="12">
        <v>0.104</v>
      </c>
      <c r="G14" s="14">
        <v>6224.8</v>
      </c>
      <c r="H14" s="14">
        <f ca="1">ROUND(INDIRECT(ADDRESS(ROW()+(0), COLUMN()+(-2), 1))*INDIRECT(ADDRESS(ROW()+(0), COLUMN()+(-1), 1)), 2)</f>
        <v>647.38</v>
      </c>
    </row>
    <row r="15" spans="1:8" ht="13.50" thickBot="1" customHeight="1">
      <c r="A15" s="15"/>
      <c r="B15" s="15"/>
      <c r="C15" s="15"/>
      <c r="D15" s="15"/>
      <c r="E15" s="15"/>
      <c r="F15" s="9" t="s">
        <v>23</v>
      </c>
      <c r="G15" s="9"/>
      <c r="H15" s="17">
        <f ca="1">ROUND(SUM(INDIRECT(ADDRESS(ROW()+(-1), COLUMN()+(0), 1)),INDIRECT(ADDRESS(ROW()+(-2), COLUMN()+(0), 1))), 2)</f>
        <v>2435.74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339634</v>
      </c>
      <c r="H17" s="14">
        <f ca="1">ROUND(INDIRECT(ADDRESS(ROW()+(0), COLUMN()+(-2), 1))*INDIRECT(ADDRESS(ROW()+(0), COLUMN()+(-1), 1))/100, 2)</f>
        <v>6792.68</v>
      </c>
    </row>
    <row r="18" spans="1:8" ht="13.50" thickBot="1" customHeight="1">
      <c r="A18" s="21" t="s">
        <v>27</v>
      </c>
      <c r="B18" s="21"/>
      <c r="C18" s="22"/>
      <c r="D18" s="22"/>
      <c r="E18" s="23"/>
      <c r="F18" s="24" t="s">
        <v>28</v>
      </c>
      <c r="G18" s="25"/>
      <c r="H18" s="26">
        <f ca="1">ROUND(SUM(INDIRECT(ADDRESS(ROW()+(-1), COLUMN()+(0), 1)),INDIRECT(ADDRESS(ROW()+(-3), COLUMN()+(0), 1)),INDIRECT(ADDRESS(ROW()+(-7), COLUMN()+(0), 1))), 2)</f>
        <v>346427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