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<sst xmlns="http://schemas.openxmlformats.org/spreadsheetml/2006/main" count="50" uniqueCount="50">
  <si>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</si>
  <si>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IPI010</t>
  </si>
  <si>
    <t xml:space="preserve">Ud</t>
  </si>
  <si>
    <t xml:space="preserve">Protector contra sobretensiones.</t>
  </si>
  <si>
    <r>
      <rPr>
        <sz val="8.25"/>
        <color rgb="FF000000"/>
        <rFont val="Arial"/>
        <family val="2"/>
      </rPr>
      <t xml:space="preserve">Sistema interno de protección contra sobretensiones, formado por 8 protectores contra sobretensiones: 1 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para la línea monofásica de suministro eléctrico colocado dentro del cuadro principal, 1 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para la línea trifásica de suministro eléctrico colocado dentro del cuadro principal, 1 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para la línea monofásica de suministro eléctrico colocado dentro del cuadro secundario, 1 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para la línea trifásica de suministro eléctrico colocado dentro del cuadro secundario, 1 protector contra sobretensiones transitorias, con cartucho extraíble y led indicador de final de vida útil, tensión nominal 130 Vcc, intensidad nominal de descarga 2 kA, nivel de protección 270 V, para la línea telefónica analógica, 1 protector contra sobretensiones transitorias, con cartucho extraíble y led indicador de final de vida útil, 5, intensidad nominal de descarga 2 kA, nivel de protección 66 V, para la línea de transmisión de datos, 1 protector contra sobretensiones transitorias, con conectores de entrada y salida RJ-45, 100 Mbit/s, tensión nominal 5 Vcc, intensidad nominal de descarga 2 kA, nivel de protección 100 V, para la línea informática y 1 protector contra sobretensiones transitorias, con conectores de entrada y salida tipo "F", banda de frecuencias 0-2000 MHz, impedancia característica 75 Ohm, atenuación 0,5 dB/m, potencia 5 W y tensión de ruptura 90 V, intensidad máxima de descarga 10 kA, para la línea de transmisión de señales de radiodifusión sonora y televisión.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</si>
  <si>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</si>
  <si>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</si>
  <si>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</si>
  <si>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</si>
  <si>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</si>
  <si>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</si>
  <si>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</si>
  <si>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mt35psa006a</t>
  </si>
  <si>
    <t xml:space="preserve">Ud</t>
  </si>
  <si>
    <t xml:space="preserve">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de 72x90x80 mm, grado de protección IP20, montaje sobre carril DIN, según IEC 61643-11.</t>
  </si>
  <si>
    <t xml:space="preserve">mt35psa005a</t>
  </si>
  <si>
    <t xml:space="preserve">Ud</t>
  </si>
  <si>
    <t xml:space="preserve">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de 144x90x80 mm, grado de protección IP20, montaje sobre carril DIN, según IEC 61643-11.</t>
  </si>
  <si>
    <t xml:space="preserve">mt35psa014l</t>
  </si>
  <si>
    <t xml:space="preserve">Ud</t>
  </si>
  <si>
    <t xml:space="preserve">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de 72x90x80 mm, grado de protección IP20, montaje sobre carril DIN, según IEC 61643-11.</t>
  </si>
  <si>
    <t xml:space="preserve">mt35psa014a</t>
  </si>
  <si>
    <t xml:space="preserve">Ud</t>
  </si>
  <si>
    <t xml:space="preserve">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de 144x90x80 mm, grado de protección IP20, montaje sobre carril DIN, según IEC 61643-11.</t>
  </si>
  <si>
    <t xml:space="preserve">mt40psa010a</t>
  </si>
  <si>
    <t xml:space="preserve">Ud</t>
  </si>
  <si>
    <t xml:space="preserve">Protector contra sobretensiones transitorias para dos líneas telefónicas analógicas o ADSL, con cartucho extraíble y led indicador de final de vida útil, tensión nominal 130 Vcc, intensidad nominal de descarga 2 kA, nivel de protección 270 V, de 13,5x90x80 mm, grado de protección IP20, montaje sobre carril DIN, según IEC 61643-21.</t>
  </si>
  <si>
    <t xml:space="preserve">mt40psa020aaa</t>
  </si>
  <si>
    <t xml:space="preserve">Ud</t>
  </si>
  <si>
    <t xml:space="preserve">Protector contra sobretensiones transitorias para dos líneas de transmisión de datos, con cartucho extraíble y led indicador de final de vida útil, 5, intensidad nominal de descarga 2 kA, nivel de protección 66 V, de 13,5x90x80 mm, grado de protección IP20, montaje sobre carril DIN, según IEC 61643-21.</t>
  </si>
  <si>
    <t xml:space="preserve">mt40psa030a</t>
  </si>
  <si>
    <t xml:space="preserve">Ud</t>
  </si>
  <si>
    <t xml:space="preserve">Protector contra sobretensiones transitorias para línea de red informática, con conectores de entrada y salida RJ-45, 100 Mbit/s, tensión nominal 5 Vcc, intensidad nominal de descarga 2 kA, nivel de protección 100 V, de 70x30x47 mm, grado de protección IP20, según IEC 61643-21.</t>
  </si>
  <si>
    <t xml:space="preserve">mt40psa040a</t>
  </si>
  <si>
    <t xml:space="preserve">Ud</t>
  </si>
  <si>
    <t xml:space="preserve">Protector contra sobretensiones transitorias para cable coaxial, con conectores de entrada y salida tipo "F", banda de frecuencias 0-2000 MHz, impedancia característica 75 Ohm, atenuación 0,5 dB/m, potencia 5 W y tensión de ruptura 90 V, intensidad máxima de descarga 10 kA, grado de protección IP20, según IEC 61643-21.</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</si>
  <si>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</si>
  <si>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</si>
  <si>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</si>
  <si>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</si>
  <si>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</si>
  <si>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</si>
  <si>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</si>
  <si>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</si>
  <si>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</si>
  <si>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</si>
  <si>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</si>
  <si>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</si>
  <si>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$ 598.692,72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</si>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</sst>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12" customWidth="1"/>
    <col min="3" max="3" width="1.70" customWidth="1"/>
    <col min="4" max="4" width="7.65" customWidth="1"/>
    <col min="5" max="5" width="66.13" customWidth="1"/>
    <col min="6" max="6" width="10.03"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1">
        <v>1</v>
      </c>
      <c r="G10" s="12">
        <v>850809</v>
      </c>
      <c r="H10" s="12">
        <f ca="1">ROUND(INDIRECT(ADDRESS(ROW()+(0), COLUMN()+(-2), 1))*INDIRECT(ADDRESS(ROW()+(0), COLUMN()+(-1), 1)), 2)</f>
        <v>850809</v>
      </c>
    </row>
    <row r="11" spans="1:8" ht="66.00" thickBot="1" customHeight="1">
      <c r="A11" s="1" t="s">
        <v>15</v>
      </c>
      <c r="B11" s="1"/>
      <c r="C11" s="1"/>
      <c r="D11" s="10" t="s">
        <v>16</v>
      </c>
      <c r="E11" s="1" t="s">
        <v>17</v>
      </c>
      <c r="F11" s="11">
        <v>1</v>
      </c>
      <c r="G11" s="12">
        <v>1.734e+006</v>
      </c>
      <c r="H11" s="12">
        <f ca="1">ROUND(INDIRECT(ADDRESS(ROW()+(0), COLUMN()+(-2), 1))*INDIRECT(ADDRESS(ROW()+(0), COLUMN()+(-1), 1)), 2)</f>
        <v>1.734e+006</v>
      </c>
    </row>
    <row r="12" spans="1:8" ht="66.00" thickBot="1" customHeight="1">
      <c r="A12" s="1" t="s">
        <v>18</v>
      </c>
      <c r="B12" s="1"/>
      <c r="C12" s="1"/>
      <c r="D12" s="10" t="s">
        <v>19</v>
      </c>
      <c r="E12" s="1" t="s">
        <v>20</v>
      </c>
      <c r="F12" s="11">
        <v>1</v>
      </c>
      <c r="G12" s="12">
        <v>589381</v>
      </c>
      <c r="H12" s="12">
        <f ca="1">ROUND(INDIRECT(ADDRESS(ROW()+(0), COLUMN()+(-2), 1))*INDIRECT(ADDRESS(ROW()+(0), COLUMN()+(-1), 1)), 2)</f>
        <v>589381</v>
      </c>
    </row>
    <row r="13" spans="1:8" ht="66.00" thickBot="1" customHeight="1">
      <c r="A13" s="1" t="s">
        <v>21</v>
      </c>
      <c r="B13" s="1"/>
      <c r="C13" s="1"/>
      <c r="D13" s="10" t="s">
        <v>22</v>
      </c>
      <c r="E13" s="1" t="s">
        <v>23</v>
      </c>
      <c r="F13" s="11">
        <v>1</v>
      </c>
      <c r="G13" s="12">
        <v>893091</v>
      </c>
      <c r="H13" s="12">
        <f ca="1">ROUND(INDIRECT(ADDRESS(ROW()+(0), COLUMN()+(-2), 1))*INDIRECT(ADDRESS(ROW()+(0), COLUMN()+(-1), 1)), 2)</f>
        <v>893091</v>
      </c>
    </row>
    <row r="14" spans="1:8" ht="55.50" thickBot="1" customHeight="1">
      <c r="A14" s="1" t="s">
        <v>24</v>
      </c>
      <c r="B14" s="1"/>
      <c r="C14" s="1"/>
      <c r="D14" s="10" t="s">
        <v>25</v>
      </c>
      <c r="E14" s="1" t="s">
        <v>26</v>
      </c>
      <c r="F14" s="11">
        <v>1</v>
      </c>
      <c r="G14" s="12">
        <v>244666</v>
      </c>
      <c r="H14" s="12">
        <f ca="1">ROUND(INDIRECT(ADDRESS(ROW()+(0), COLUMN()+(-2), 1))*INDIRECT(ADDRESS(ROW()+(0), COLUMN()+(-1), 1)), 2)</f>
        <v>244666</v>
      </c>
    </row>
    <row r="15" spans="1:8" ht="45.00" thickBot="1" customHeight="1">
      <c r="A15" s="1" t="s">
        <v>27</v>
      </c>
      <c r="B15" s="1"/>
      <c r="C15" s="1"/>
      <c r="D15" s="10" t="s">
        <v>28</v>
      </c>
      <c r="E15" s="1" t="s">
        <v>29</v>
      </c>
      <c r="F15" s="11">
        <v>1</v>
      </c>
      <c r="G15" s="12">
        <v>376293</v>
      </c>
      <c r="H15" s="12">
        <f ca="1">ROUND(INDIRECT(ADDRESS(ROW()+(0), COLUMN()+(-2), 1))*INDIRECT(ADDRESS(ROW()+(0), COLUMN()+(-1), 1)), 2)</f>
        <v>376293</v>
      </c>
    </row>
    <row r="16" spans="1:8" ht="45.00" thickBot="1" customHeight="1">
      <c r="A16" s="1" t="s">
        <v>30</v>
      </c>
      <c r="B16" s="1"/>
      <c r="C16" s="1"/>
      <c r="D16" s="10" t="s">
        <v>31</v>
      </c>
      <c r="E16" s="1" t="s">
        <v>32</v>
      </c>
      <c r="F16" s="11">
        <v>1</v>
      </c>
      <c r="G16" s="12">
        <v>234391</v>
      </c>
      <c r="H16" s="12">
        <f ca="1">ROUND(INDIRECT(ADDRESS(ROW()+(0), COLUMN()+(-2), 1))*INDIRECT(ADDRESS(ROW()+(0), COLUMN()+(-1), 1)), 2)</f>
        <v>234391</v>
      </c>
    </row>
    <row r="17" spans="1:8" ht="55.50" thickBot="1" customHeight="1">
      <c r="A17" s="1" t="s">
        <v>33</v>
      </c>
      <c r="B17" s="1"/>
      <c r="C17" s="1"/>
      <c r="D17" s="10" t="s">
        <v>34</v>
      </c>
      <c r="E17" s="1" t="s">
        <v>35</v>
      </c>
      <c r="F17" s="13">
        <v>1</v>
      </c>
      <c r="G17" s="14">
        <v>213712</v>
      </c>
      <c r="H17" s="14">
        <f ca="1">ROUND(INDIRECT(ADDRESS(ROW()+(0), COLUMN()+(-2), 1))*INDIRECT(ADDRESS(ROW()+(0), COLUMN()+(-1), 1)), 2)</f>
        <v>213712</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5.13634e+006</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13.519</v>
      </c>
      <c r="G20" s="12">
        <v>8553.61</v>
      </c>
      <c r="H20" s="12">
        <f ca="1">ROUND(INDIRECT(ADDRESS(ROW()+(0), COLUMN()+(-2), 1))*INDIRECT(ADDRESS(ROW()+(0), COLUMN()+(-1), 1)), 2)</f>
        <v>115636</v>
      </c>
    </row>
    <row r="21" spans="1:8" ht="13.50" thickBot="1" customHeight="1">
      <c r="A21" s="1" t="s">
        <v>41</v>
      </c>
      <c r="B21" s="1"/>
      <c r="C21" s="1"/>
      <c r="D21" s="10" t="s">
        <v>42</v>
      </c>
      <c r="E21" s="1" t="s">
        <v>43</v>
      </c>
      <c r="F21" s="13">
        <v>13.519</v>
      </c>
      <c r="G21" s="14">
        <v>6210.68</v>
      </c>
      <c r="H21" s="14">
        <f ca="1">ROUND(INDIRECT(ADDRESS(ROW()+(0), COLUMN()+(-2), 1))*INDIRECT(ADDRESS(ROW()+(0), COLUMN()+(-1), 1)), 2)</f>
        <v>83962.2</v>
      </c>
    </row>
    <row r="22" spans="1:8" ht="13.50" thickBot="1" customHeight="1">
      <c r="A22" s="15"/>
      <c r="B22" s="15"/>
      <c r="C22" s="15"/>
      <c r="D22" s="15"/>
      <c r="E22" s="15"/>
      <c r="F22" s="9" t="s">
        <v>44</v>
      </c>
      <c r="G22" s="9"/>
      <c r="H22" s="17">
        <f ca="1">ROUND(SUM(INDIRECT(ADDRESS(ROW()+(-1), COLUMN()+(0), 1)),INDIRECT(ADDRESS(ROW()+(-2), COLUMN()+(0), 1))), 2)</f>
        <v>199598</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5.33594e+006</v>
      </c>
      <c r="H24" s="14">
        <f ca="1">ROUND(INDIRECT(ADDRESS(ROW()+(0), COLUMN()+(-2), 1))*INDIRECT(ADDRESS(ROW()+(0), COLUMN()+(-1), 1))/100, 2)</f>
        <v>106719</v>
      </c>
    </row>
    <row r="25" spans="1:8" ht="13.50" thickBot="1" customHeight="1">
      <c r="A25" s="21" t="s">
        <v>48</v>
      </c>
      <c r="B25" s="21"/>
      <c r="C25" s="21"/>
      <c r="D25" s="22"/>
      <c r="E25" s="23"/>
      <c r="F25" s="24" t="s">
        <v>49</v>
      </c>
      <c r="G25" s="25"/>
      <c r="H25" s="26">
        <f ca="1">ROUND(SUM(INDIRECT(ADDRESS(ROW()+(-1), COLUMN()+(0), 1)),INDIRECT(ADDRESS(ROW()+(-3), COLUMN()+(0), 1)),INDIRECT(ADDRESS(ROW()+(-7), COLUMN()+(0), 1))), 2)</f>
        <v>5.44266e+006</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