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<sst xmlns="http://schemas.openxmlformats.org/spreadsheetml/2006/main" count="32" uniqueCount="32">
  <si>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</si>
  <si>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IMK520</t>
  </si>
  <si>
    <t xml:space="preserve">Ud</t>
  </si>
  <si>
    <t xml:space="preserve">Actuador de persianas KNX.</t>
  </si>
  <si>
    <r>
      <rPr>
        <sz val="8.25"/>
        <color rgb="FF000000"/>
        <rFont val="Arial"/>
        <family val="2"/>
      </rPr>
      <t xml:space="preserve">Actuador de conmutación para control de hasta 4 accionamientos de persianas, de 4 módulos, con protocolo de comunicación KNX, de 6 A de intensidad máxima para alimentación a 230 V. Montaje en carril DIN.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</si>
  <si>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</si>
  <si>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</si>
  <si>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</si>
  <si>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</si>
  <si>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</si>
  <si>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</si>
  <si>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</si>
  <si>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mt35dat070a</t>
  </si>
  <si>
    <t xml:space="preserve">Ud</t>
  </si>
  <si>
    <t xml:space="preserve">Actuador de conmutación para control de hasta 4 accionamientos de persianas, de 4 módulos, con protocolo de comunicación KNX, de 6 A de intensidad máxima para alimentación a 230 V, con borne de conexión y derivación KNX, para montaje en carril DIN.</t>
  </si>
  <si>
    <t xml:space="preserve">Subtotal materiales:</t>
  </si>
  <si>
    <t xml:space="preserve">Mano de obra</t>
  </si>
  <si>
    <t xml:space="preserve">mo003</t>
  </si>
  <si>
    <t xml:space="preserve">h</t>
  </si>
  <si>
    <t xml:space="preserve">Maestro 1ª electricista.</t>
  </si>
  <si>
    <t xml:space="preserve">mo102</t>
  </si>
  <si>
    <t xml:space="preserve">h</t>
  </si>
  <si>
    <t xml:space="preserve">Ayudante electricista.</t>
  </si>
  <si>
    <t xml:space="preserve">mo123</t>
  </si>
  <si>
    <t xml:space="preserve">h</t>
  </si>
  <si>
    <t xml:space="preserve">Especialista en la puesta en marcha de instalaciones.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</si>
  <si>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</si>
  <si>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</si>
  <si>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</si>
  <si>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</si>
  <si>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$ 17.003,40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</si>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</sst>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08" customWidth="1"/>
    <col min="3" max="3" width="2.04" customWidth="1"/>
    <col min="4" max="4" width="5.61" customWidth="1"/>
    <col min="5" max="5" width="71.40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320751</v>
      </c>
      <c r="H10" s="14">
        <f ca="1">ROUND(INDIRECT(ADDRESS(ROW()+(0), COLUMN()+(-2), 1))*INDIRECT(ADDRESS(ROW()+(0), COLUMN()+(-1), 1)), 2)</f>
        <v>320751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320751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0.268</v>
      </c>
      <c r="G13" s="13">
        <v>8556.75</v>
      </c>
      <c r="H13" s="13">
        <f ca="1">ROUND(INDIRECT(ADDRESS(ROW()+(0), COLUMN()+(-2), 1))*INDIRECT(ADDRESS(ROW()+(0), COLUMN()+(-1), 1)), 2)</f>
        <v>2293.21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0.268</v>
      </c>
      <c r="G14" s="13">
        <v>6212.96</v>
      </c>
      <c r="H14" s="13">
        <f ca="1">ROUND(INDIRECT(ADDRESS(ROW()+(0), COLUMN()+(-2), 1))*INDIRECT(ADDRESS(ROW()+(0), COLUMN()+(-1), 1)), 2)</f>
        <v>1665.07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2">
        <v>0.537</v>
      </c>
      <c r="G15" s="14">
        <v>16184.1</v>
      </c>
      <c r="H15" s="14">
        <f ca="1">ROUND(INDIRECT(ADDRESS(ROW()+(0), COLUMN()+(-2), 1))*INDIRECT(ADDRESS(ROW()+(0), COLUMN()+(-1), 1)), 2)</f>
        <v>8690.84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1)),INDIRECT(ADDRESS(ROW()+(-3), COLUMN()+(0), 1))), 2)</f>
        <v>12649.1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2">
        <v>2</v>
      </c>
      <c r="G18" s="14">
        <f ca="1">ROUND(SUM(INDIRECT(ADDRESS(ROW()+(-2), COLUMN()+(1), 1)),INDIRECT(ADDRESS(ROW()+(-7), COLUMN()+(1), 1))), 2)</f>
        <v>333400</v>
      </c>
      <c r="H18" s="14">
        <f ca="1">ROUND(INDIRECT(ADDRESS(ROW()+(0), COLUMN()+(-2), 1))*INDIRECT(ADDRESS(ROW()+(0), COLUMN()+(-1), 1))/100, 2)</f>
        <v>6668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1)),INDIRECT(ADDRESS(ROW()+(-8), COLUMN()+(0), 1))), 2)</f>
        <v>340068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