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<sst xmlns="http://schemas.openxmlformats.org/spreadsheetml/2006/main" count="32" uniqueCount="32">
  <si>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</si>
  <si>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III133</t>
  </si>
  <si>
    <t xml:space="preserve">Ud</t>
  </si>
  <si>
    <t xml:space="preserve">Luminaria lineal, con lámpara LED. Instalación empotrada.</t>
  </si>
  <si>
    <r>
      <rPr>
        <sz val="8.25"/>
        <color rgb="FF000000"/>
        <rFont val="Arial"/>
        <family val="2"/>
      </rPr>
      <t xml:space="preserve">Luminaria lineal de techo, de lámina de acero, acabado termoesmaltado, de color blanco acabado mate, no regulable, de 26 W, alimentación a 220/240 V y 50-60 Hz, de 1200x166x67 mm, con tres lámparas LED LED830, temperatura de color 3000 K, óptica formada por reflector recubierto con aluminio vaporizado, acabado muy brillante, de alto rendimiento, haz de luz extensivo 72°, marco embellecedor, índice de deslumbramiento unificado menor de 19, índice de reproducción cromática mayor de 80, flujo luminoso 2558 lúmenes, grado de protección IP40, con kit de inicio y final de línea para luminaria lineal.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</si>
  <si>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</si>
  <si>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</si>
  <si>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</si>
  <si>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</si>
  <si>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</si>
  <si>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</si>
  <si>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</si>
  <si>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mt34lle100a</t>
  </si>
  <si>
    <t xml:space="preserve">Ud</t>
  </si>
  <si>
    <t xml:space="preserve">Luminaria lineal de techo, de lámina de acero, acabado termoesmaltado, de color blanco acabado mate, no regulable, de 26 W, alimentación a 220/240 V y 50-60 Hz, de 1200x166x67 mm, con tres lámparas LED LED830, temperatura de color 3000 K, óptica formada por reflector recubierto con aluminio vaporizado, acabado muy brillante, de alto rendimiento, haz de luz extensivo 72°, marco embellecedor, índice de deslumbramiento unificado menor de 19, índice de reproducción cromática mayor de 80, flujo luminoso 2558 lúmenes, grado de protección IP40, para empotrar.</t>
  </si>
  <si>
    <t xml:space="preserve">mt34lle101a</t>
  </si>
  <si>
    <t xml:space="preserve">Ud</t>
  </si>
  <si>
    <t xml:space="preserve">Kit de inicio y final de línea para luminaria lineal, con regletas de conexión.</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</si>
  <si>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</si>
  <si>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</si>
  <si>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</si>
  <si>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</si>
  <si>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</si>
  <si>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</si>
  <si>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</si>
  <si>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</si>
  <si>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</si>
  <si>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</si>
  <si>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</si>
  <si>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</si>
  <si>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$ 134.390,91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</si>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</sst>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2.2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422499</v>
      </c>
      <c r="H10" s="12">
        <f ca="1">ROUND(INDIRECT(ADDRESS(ROW()+(0), COLUMN()+(-2), 1))*INDIRECT(ADDRESS(ROW()+(0), COLUMN()+(-1), 1)), 2)</f>
        <v>422499</v>
      </c>
    </row>
    <row r="11" spans="1:8" ht="13.50" thickBot="1" customHeight="1">
      <c r="A11" s="1" t="s">
        <v>15</v>
      </c>
      <c r="B11" s="1"/>
      <c r="C11" s="10" t="s">
        <v>16</v>
      </c>
      <c r="D11" s="10"/>
      <c r="E11" s="1" t="s">
        <v>17</v>
      </c>
      <c r="F11" s="13">
        <v>1</v>
      </c>
      <c r="G11" s="14">
        <v>11283</v>
      </c>
      <c r="H11" s="14">
        <f ca="1">ROUND(INDIRECT(ADDRESS(ROW()+(0), COLUMN()+(-2), 1))*INDIRECT(ADDRESS(ROW()+(0), COLUMN()+(-1), 1)), 2)</f>
        <v>11283</v>
      </c>
    </row>
    <row r="12" spans="1:8" ht="13.50" thickBot="1" customHeight="1">
      <c r="A12" s="15"/>
      <c r="B12" s="15"/>
      <c r="C12" s="15"/>
      <c r="D12" s="15"/>
      <c r="E12" s="15"/>
      <c r="F12" s="9" t="s">
        <v>18</v>
      </c>
      <c r="G12" s="9"/>
      <c r="H12" s="17">
        <f ca="1">ROUND(SUM(INDIRECT(ADDRESS(ROW()+(-1), COLUMN()+(0), 1)),INDIRECT(ADDRESS(ROW()+(-2), COLUMN()+(0), 1))), 2)</f>
        <v>433782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0.366</v>
      </c>
      <c r="G14" s="12">
        <v>8553.61</v>
      </c>
      <c r="H14" s="12">
        <f ca="1">ROUND(INDIRECT(ADDRESS(ROW()+(0), COLUMN()+(-2), 1))*INDIRECT(ADDRESS(ROW()+(0), COLUMN()+(-1), 1)), 2)</f>
        <v>3130.62</v>
      </c>
    </row>
    <row r="15" spans="1:8" ht="13.50" thickBot="1" customHeight="1">
      <c r="A15" s="1" t="s">
        <v>23</v>
      </c>
      <c r="B15" s="1"/>
      <c r="C15" s="10" t="s">
        <v>24</v>
      </c>
      <c r="D15" s="10"/>
      <c r="E15" s="1" t="s">
        <v>25</v>
      </c>
      <c r="F15" s="13">
        <v>0.366</v>
      </c>
      <c r="G15" s="14">
        <v>6210.68</v>
      </c>
      <c r="H15" s="14">
        <f ca="1">ROUND(INDIRECT(ADDRESS(ROW()+(0), COLUMN()+(-2), 1))*INDIRECT(ADDRESS(ROW()+(0), COLUMN()+(-1), 1)), 2)</f>
        <v>2273.11</v>
      </c>
    </row>
    <row r="16" spans="1:8" ht="13.50" thickBot="1" customHeight="1">
      <c r="A16" s="15"/>
      <c r="B16" s="15"/>
      <c r="C16" s="15"/>
      <c r="D16" s="15"/>
      <c r="E16" s="15"/>
      <c r="F16" s="9" t="s">
        <v>26</v>
      </c>
      <c r="G16" s="9"/>
      <c r="H16" s="17">
        <f ca="1">ROUND(SUM(INDIRECT(ADDRESS(ROW()+(-1), COLUMN()+(0), 1)),INDIRECT(ADDRESS(ROW()+(-2), COLUMN()+(0), 1))), 2)</f>
        <v>5403.73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439186</v>
      </c>
      <c r="H18" s="14">
        <f ca="1">ROUND(INDIRECT(ADDRESS(ROW()+(0), COLUMN()+(-2), 1))*INDIRECT(ADDRESS(ROW()+(0), COLUMN()+(-1), 1))/100, 2)</f>
        <v>8783.72</v>
      </c>
    </row>
    <row r="19" spans="1:8" ht="13.50" thickBot="1" customHeight="1">
      <c r="A19" s="21" t="s">
        <v>30</v>
      </c>
      <c r="B19" s="21"/>
      <c r="C19" s="22"/>
      <c r="D19" s="22"/>
      <c r="E19" s="23"/>
      <c r="F19" s="24" t="s">
        <v>31</v>
      </c>
      <c r="G19" s="25"/>
      <c r="H19" s="26">
        <f ca="1">ROUND(SUM(INDIRECT(ADDRESS(ROW()+(-1), COLUMN()+(0), 1)),INDIRECT(ADDRESS(ROW()+(-3), COLUMN()+(0), 1)),INDIRECT(ADDRESS(ROW()+(-7), COLUMN()+(0), 1))), 2)</f>
        <v>447970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