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<sst xmlns="http://schemas.openxmlformats.org/spreadsheetml/2006/main" count="37" uniqueCount="37">
  <si>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</si>
  <si>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</si>
  <si>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</si>
  <si>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Depósito de gases licuados del petróleo (GLP), enterrado.</t>
  </si>
  <si>
    <r>
      <rPr>
        <sz val="8.25"/>
        <color rgb="FF000000"/>
        <rFont val="Arial"/>
        <family val="2"/>
      </rPr>
      <t xml:space="preserve">Depósito homologado de gases licuados del petróleo (GLP), enterrado, de lámina de acero, de 1750 mm de diámetro y 14600 mm de longitud, con una capacidad de 33600 litros. Incluso cámara de inspección de acero inoxidable con tapa, indicador de nivel, tubo buzo para toma de gas en fase líquida, valvulería, manómetro, tapón de drenaje, accesorios de conexión, borne de toma de tierra y zuncho.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</si>
  <si>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</si>
  <si>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</si>
  <si>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</si>
  <si>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</si>
  <si>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</si>
  <si>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</si>
  <si>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</si>
  <si>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mt43dep020angb</t>
  </si>
  <si>
    <t xml:space="preserve">Ud</t>
  </si>
  <si>
    <t xml:space="preserve">Depósito homologado de gases licuados del petróleo (GLP), enterrado, de lámina de acero, de 1750 mm de diámetro y 14600 mm de longitud, con una capacidad de 33600 litros. Tratamiento exterior: granallado SA 2 1/2, imprimación antioxidante y acabado con esmalte de poliuretano color negro. Incluso cámara de inspección de acero inoxidable con tapa, boca de carga, indicador de nivel magnético, tubo buzo para toma de gas en fase líquida, valvulería, manómetro, tapón de drenaje, accesorios de conexión, borne de toma de tierra y elementos de protección según normativa.</t>
  </si>
  <si>
    <t xml:space="preserve">mt43dep060t</t>
  </si>
  <si>
    <t xml:space="preserve">Ud</t>
  </si>
  <si>
    <t xml:space="preserve">Zuncho formado por placas de anclaje, tensores, grilletes, cable de acero y protección de yute alquitranado, para depósito de gases licuados del petróleo (GLP), enterrado.</t>
  </si>
  <si>
    <t xml:space="preserve">Subtotal materiales:</t>
  </si>
  <si>
    <t xml:space="preserve">Maquinaria</t>
  </si>
  <si>
    <t xml:space="preserve">mq07gte010c</t>
  </si>
  <si>
    <t xml:space="preserve">h</t>
  </si>
  <si>
    <t xml:space="preserve">Grúa autopropulsada de brazo telescópico con una capacidad de elevación de 30 t y 27 m de altura máxima de trabajo.</t>
  </si>
  <si>
    <t xml:space="preserve">Subtotal maquinaria:</t>
  </si>
  <si>
    <t xml:space="preserve">Mano de obra</t>
  </si>
  <si>
    <t xml:space="preserve">mo010</t>
  </si>
  <si>
    <t xml:space="preserve">h</t>
  </si>
  <si>
    <t xml:space="preserve">Maestro 1ª instalador de gas.</t>
  </si>
  <si>
    <t xml:space="preserve">mo109</t>
  </si>
  <si>
    <t xml:space="preserve">h</t>
  </si>
  <si>
    <t xml:space="preserve">Ayudante instalador de gas.</t>
  </si>
  <si>
    <t xml:space="preserve">Subtotal mano de obra:</t>
  </si>
  <si>
    <t xml:space="preserve">Herramientas</t>
  </si>
  <si>
    <t xml:space="preserve">%</t>
  </si>
  <si>
    <t xml:space="preserve">Herramientas</t>
  </si>
  <si>
    <t xml:space="preserve">Coste de mantenimiento decenal: $ 1.566.503,69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</si>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</sst>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87" customWidth="1"/>
    <col min="4" max="4" width="7.65" customWidth="1"/>
    <col min="5" max="5" width="63.07" customWidth="1"/>
    <col min="6" max="6" width="10.03"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
      <c r="D10" s="10" t="s">
        <v>13</v>
      </c>
      <c r="E10" s="1" t="s">
        <v>14</v>
      </c>
      <c r="F10" s="11">
        <v>1</v>
      </c>
      <c r="G10" s="12">
        <v>1.63212e+007</v>
      </c>
      <c r="H10" s="12">
        <f ca="1">ROUND(INDIRECT(ADDRESS(ROW()+(0), COLUMN()+(-2), 1))*INDIRECT(ADDRESS(ROW()+(0), COLUMN()+(-1), 1)), 2)</f>
        <v>1.63212e+007</v>
      </c>
    </row>
    <row r="11" spans="1:8" ht="34.50" thickBot="1" customHeight="1">
      <c r="A11" s="1" t="s">
        <v>15</v>
      </c>
      <c r="B11" s="1"/>
      <c r="C11" s="1"/>
      <c r="D11" s="10" t="s">
        <v>16</v>
      </c>
      <c r="E11" s="1" t="s">
        <v>17</v>
      </c>
      <c r="F11" s="13">
        <v>1</v>
      </c>
      <c r="G11" s="14">
        <v>153517</v>
      </c>
      <c r="H11" s="14">
        <f ca="1">ROUND(INDIRECT(ADDRESS(ROW()+(0), COLUMN()+(-2), 1))*INDIRECT(ADDRESS(ROW()+(0), COLUMN()+(-1), 1)), 2)</f>
        <v>153517</v>
      </c>
    </row>
    <row r="12" spans="1:8" ht="13.50" thickBot="1" customHeight="1">
      <c r="A12" s="15"/>
      <c r="B12" s="15"/>
      <c r="C12" s="15"/>
      <c r="D12" s="15"/>
      <c r="E12" s="15"/>
      <c r="F12" s="9" t="s">
        <v>18</v>
      </c>
      <c r="G12" s="9"/>
      <c r="H12" s="17">
        <f ca="1">ROUND(SUM(INDIRECT(ADDRESS(ROW()+(-1), COLUMN()+(0), 1)),INDIRECT(ADDRESS(ROW()+(-2), COLUMN()+(0), 1))), 2)</f>
        <v>1.64747e+007</v>
      </c>
    </row>
    <row r="13" spans="1:8" ht="13.50" thickBot="1" customHeight="1">
      <c r="A13" s="15">
        <v>2</v>
      </c>
      <c r="B13" s="15"/>
      <c r="C13" s="15"/>
      <c r="D13" s="15"/>
      <c r="E13" s="18" t="s">
        <v>19</v>
      </c>
      <c r="F13" s="18"/>
      <c r="G13" s="15"/>
      <c r="H13" s="15"/>
    </row>
    <row r="14" spans="1:8" ht="24.00" thickBot="1" customHeight="1">
      <c r="A14" s="1" t="s">
        <v>20</v>
      </c>
      <c r="B14" s="1"/>
      <c r="C14" s="1"/>
      <c r="D14" s="10" t="s">
        <v>21</v>
      </c>
      <c r="E14" s="1" t="s">
        <v>22</v>
      </c>
      <c r="F14" s="13">
        <v>1.159</v>
      </c>
      <c r="G14" s="14">
        <v>47986.5</v>
      </c>
      <c r="H14" s="14">
        <f ca="1">ROUND(INDIRECT(ADDRESS(ROW()+(0), COLUMN()+(-2), 1))*INDIRECT(ADDRESS(ROW()+(0), COLUMN()+(-1), 1)), 2)</f>
        <v>55616.3</v>
      </c>
    </row>
    <row r="15" spans="1:8" ht="13.50" thickBot="1" customHeight="1">
      <c r="A15" s="15"/>
      <c r="B15" s="15"/>
      <c r="C15" s="15"/>
      <c r="D15" s="15"/>
      <c r="E15" s="15"/>
      <c r="F15" s="9" t="s">
        <v>23</v>
      </c>
      <c r="G15" s="9"/>
      <c r="H15" s="17">
        <f ca="1">ROUND(SUM(INDIRECT(ADDRESS(ROW()+(-1), COLUMN()+(0), 1))), 2)</f>
        <v>55616.3</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36.156</v>
      </c>
      <c r="G17" s="12">
        <v>8556.75</v>
      </c>
      <c r="H17" s="12">
        <f ca="1">ROUND(INDIRECT(ADDRESS(ROW()+(0), COLUMN()+(-2), 1))*INDIRECT(ADDRESS(ROW()+(0), COLUMN()+(-1), 1)), 2)</f>
        <v>309378</v>
      </c>
    </row>
    <row r="18" spans="1:8" ht="13.50" thickBot="1" customHeight="1">
      <c r="A18" s="1" t="s">
        <v>28</v>
      </c>
      <c r="B18" s="1"/>
      <c r="C18" s="1"/>
      <c r="D18" s="10" t="s">
        <v>29</v>
      </c>
      <c r="E18" s="1" t="s">
        <v>30</v>
      </c>
      <c r="F18" s="13">
        <v>36.156</v>
      </c>
      <c r="G18" s="14">
        <v>6212.96</v>
      </c>
      <c r="H18" s="14">
        <f ca="1">ROUND(INDIRECT(ADDRESS(ROW()+(0), COLUMN()+(-2), 1))*INDIRECT(ADDRESS(ROW()+(0), COLUMN()+(-1), 1)), 2)</f>
        <v>224636</v>
      </c>
    </row>
    <row r="19" spans="1:8" ht="13.50" thickBot="1" customHeight="1">
      <c r="A19" s="15"/>
      <c r="B19" s="15"/>
      <c r="C19" s="15"/>
      <c r="D19" s="15"/>
      <c r="E19" s="15"/>
      <c r="F19" s="9" t="s">
        <v>31</v>
      </c>
      <c r="G19" s="9"/>
      <c r="H19" s="17">
        <f ca="1">ROUND(SUM(INDIRECT(ADDRESS(ROW()+(-1), COLUMN()+(0), 1)),INDIRECT(ADDRESS(ROW()+(-2), COLUMN()+(0), 1))), 2)</f>
        <v>534014</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1.70643e+007</v>
      </c>
      <c r="H21" s="14">
        <f ca="1">ROUND(INDIRECT(ADDRESS(ROW()+(0), COLUMN()+(-2), 1))*INDIRECT(ADDRESS(ROW()+(0), COLUMN()+(-1), 1))/100, 2)</f>
        <v>341286</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1.74056e+007</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