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<sst xmlns="http://schemas.openxmlformats.org/spreadsheetml/2006/main" count="37" uniqueCount="37">
  <si>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</si>
  <si>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</si>
  <si>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</si>
  <si>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</si>
  <si>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2200 mm de diámetro y 9260 mm de longitud, con una capacidad de 32900 litros. Incluso cámara de inspección de acero inoxidable con tapa, boca de inspección,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</si>
  <si>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</si>
  <si>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</si>
  <si>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</si>
  <si>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</si>
  <si>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</si>
  <si>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</si>
  <si>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</si>
  <si>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mt43dep020amib</t>
  </si>
  <si>
    <t xml:space="preserve">Ud</t>
  </si>
  <si>
    <t xml:space="preserve">Depósito homologado de gases licuados del petróleo (GLP), enterrado, de lámina de acero, de 2200 mm de diámetro y 9260 mm de longitud, con una capacidad de 32900 litros. Tratamiento exterior: granallado SA 2 1/2, imprimación antioxidante y acabado con esmalte de poliuretano color negro. Incluso cámara de inspección de acero inoxidable con tapa, boca de inspección, boca de carga, indicador de nivel magnético, tubo buzo para toma de gas en fase líquida, valvulería, manómetro, tapón de drenaje, accesorios de conexión, borne de toma de tierra y elementos de protección según normativa.</t>
  </si>
  <si>
    <t xml:space="preserve">mt43dep060s</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</si>
  <si>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</si>
  <si>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</si>
  <si>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</si>
  <si>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Maquinaria</t>
  </si>
  <si>
    <t xml:space="preserve">mq07gte010c</t>
  </si>
  <si>
    <t xml:space="preserve">h</t>
  </si>
  <si>
    <t xml:space="preserve">Grúa autopropulsada de brazo telescópico con una capacidad de elevación de 30 t y 27 m de altura máxima de trabajo.</t>
  </si>
  <si>
    <t xml:space="preserve">Subtotal maquinaria:</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</si>
  <si>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</si>
  <si>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</si>
  <si>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</si>
  <si>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</si>
  <si>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</si>
  <si>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</si>
  <si>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</si>
  <si>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</si>
  <si>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</si>
  <si>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</si>
  <si>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</si>
  <si>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$ 1.895.548,38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</si>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</sst>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3.41" customWidth="1"/>
    <col min="6" max="6" width="10.03"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1.99129e+007</v>
      </c>
      <c r="H10" s="12">
        <f ca="1">ROUND(INDIRECT(ADDRESS(ROW()+(0), COLUMN()+(-2), 1))*INDIRECT(ADDRESS(ROW()+(0), COLUMN()+(-1), 1)), 2)</f>
        <v>1.99129e+007</v>
      </c>
    </row>
    <row r="11" spans="1:8" ht="34.50" thickBot="1" customHeight="1">
      <c r="A11" s="1" t="s">
        <v>15</v>
      </c>
      <c r="B11" s="1"/>
      <c r="C11" s="1"/>
      <c r="D11" s="10" t="s">
        <v>16</v>
      </c>
      <c r="E11" s="1" t="s">
        <v>17</v>
      </c>
      <c r="F11" s="13">
        <v>1</v>
      </c>
      <c r="G11" s="14">
        <v>153517</v>
      </c>
      <c r="H11" s="14">
        <f ca="1">ROUND(INDIRECT(ADDRESS(ROW()+(0), COLUMN()+(-2), 1))*INDIRECT(ADDRESS(ROW()+(0), COLUMN()+(-1), 1)), 2)</f>
        <v>153517</v>
      </c>
    </row>
    <row r="12" spans="1:8" ht="13.50" thickBot="1" customHeight="1">
      <c r="A12" s="15"/>
      <c r="B12" s="15"/>
      <c r="C12" s="15"/>
      <c r="D12" s="15"/>
      <c r="E12" s="15"/>
      <c r="F12" s="9" t="s">
        <v>18</v>
      </c>
      <c r="G12" s="9"/>
      <c r="H12" s="17">
        <f ca="1">ROUND(SUM(INDIRECT(ADDRESS(ROW()+(-1), COLUMN()+(0), 1)),INDIRECT(ADDRESS(ROW()+(-2), COLUMN()+(0), 1))), 2)</f>
        <v>2.00664e+007</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47986.5</v>
      </c>
      <c r="H14" s="14">
        <f ca="1">ROUND(INDIRECT(ADDRESS(ROW()+(0), COLUMN()+(-2), 1))*INDIRECT(ADDRESS(ROW()+(0), COLUMN()+(-1), 1)), 2)</f>
        <v>55616.3</v>
      </c>
    </row>
    <row r="15" spans="1:8" ht="13.50" thickBot="1" customHeight="1">
      <c r="A15" s="15"/>
      <c r="B15" s="15"/>
      <c r="C15" s="15"/>
      <c r="D15" s="15"/>
      <c r="E15" s="15"/>
      <c r="F15" s="9" t="s">
        <v>23</v>
      </c>
      <c r="G15" s="9"/>
      <c r="H15" s="17">
        <f ca="1">ROUND(SUM(INDIRECT(ADDRESS(ROW()+(-1), COLUMN()+(0), 1))), 2)</f>
        <v>55616.3</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35.657</v>
      </c>
      <c r="G17" s="12">
        <v>8556.75</v>
      </c>
      <c r="H17" s="12">
        <f ca="1">ROUND(INDIRECT(ADDRESS(ROW()+(0), COLUMN()+(-2), 1))*INDIRECT(ADDRESS(ROW()+(0), COLUMN()+(-1), 1)), 2)</f>
        <v>305108</v>
      </c>
    </row>
    <row r="18" spans="1:8" ht="13.50" thickBot="1" customHeight="1">
      <c r="A18" s="1" t="s">
        <v>28</v>
      </c>
      <c r="B18" s="1"/>
      <c r="C18" s="1"/>
      <c r="D18" s="10" t="s">
        <v>29</v>
      </c>
      <c r="E18" s="1" t="s">
        <v>30</v>
      </c>
      <c r="F18" s="13">
        <v>35.657</v>
      </c>
      <c r="G18" s="14">
        <v>6212.96</v>
      </c>
      <c r="H18" s="14">
        <f ca="1">ROUND(INDIRECT(ADDRESS(ROW()+(0), COLUMN()+(-2), 1))*INDIRECT(ADDRESS(ROW()+(0), COLUMN()+(-1), 1)), 2)</f>
        <v>221536</v>
      </c>
    </row>
    <row r="19" spans="1:8" ht="13.50" thickBot="1" customHeight="1">
      <c r="A19" s="15"/>
      <c r="B19" s="15"/>
      <c r="C19" s="15"/>
      <c r="D19" s="15"/>
      <c r="E19" s="15"/>
      <c r="F19" s="9" t="s">
        <v>31</v>
      </c>
      <c r="G19" s="9"/>
      <c r="H19" s="17">
        <f ca="1">ROUND(SUM(INDIRECT(ADDRESS(ROW()+(-1), COLUMN()+(0), 1)),INDIRECT(ADDRESS(ROW()+(-2), COLUMN()+(0), 1))), 2)</f>
        <v>526644</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2.06487e+007</v>
      </c>
      <c r="H21" s="14">
        <f ca="1">ROUND(INDIRECT(ADDRESS(ROW()+(0), COLUMN()+(-2), 1))*INDIRECT(ADDRESS(ROW()+(0), COLUMN()+(-1), 1))/100, 2)</f>
        <v>412974</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2.10616e+007</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