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<sst xmlns="http://schemas.openxmlformats.org/spreadsheetml/2006/main" count="37" uniqueCount="37">
  <si>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</si>
  <si>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</si>
  <si>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</si>
  <si>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</si>
  <si>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lámina de acero, de 1750 mm de diámetro y 10700 mm de longitud, con una capacidad de 24450 litros. Incluso cámara de inspección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</si>
  <si>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</si>
  <si>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</si>
  <si>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</si>
  <si>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</si>
  <si>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</si>
  <si>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</si>
  <si>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</si>
  <si>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mt43dep020algb</t>
  </si>
  <si>
    <t xml:space="preserve">Ud</t>
  </si>
  <si>
    <t xml:space="preserve">Depósito homologado de gases licuados del petróleo (GLP), enterrado, de lámina de acero, de 1750 mm de diámetro y 10700 mm de longitud, con una capacidad de 24450 litros. Tratamiento exterior: granallado SA 2 1/2, imprimación antioxidante y acabado con esmalte de poliuretano color negro. Incluso cámara de inspección de acero inoxidable con tapa, boca de carga, indicador de nivel magnético, tubo buzo para toma de gas en fase líquida, valvulería, manómetro, tapón de drenaje, accesorios de conexión, borne de toma de tierra y elementos de protección según normativa.</t>
  </si>
  <si>
    <t xml:space="preserve">mt43dep060r</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</si>
  <si>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</si>
  <si>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</si>
  <si>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</si>
  <si>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Maquinaria</t>
  </si>
  <si>
    <t xml:space="preserve">mq04cag010c</t>
  </si>
  <si>
    <t xml:space="preserve">h</t>
  </si>
  <si>
    <t xml:space="preserve">Camión con grúa de hasta 12 t.</t>
  </si>
  <si>
    <t xml:space="preserve">Subtotal maquinaria:</t>
  </si>
  <si>
    <t xml:space="preserve">Mano de obra</t>
  </si>
  <si>
    <t xml:space="preserve">mo010</t>
  </si>
  <si>
    <t xml:space="preserve">h</t>
  </si>
  <si>
    <t xml:space="preserve">Maestro 1ª instalador de gas.</t>
  </si>
  <si>
    <t xml:space="preserve">mo109</t>
  </si>
  <si>
    <t xml:space="preserve">h</t>
  </si>
  <si>
    <t xml:space="preserve">Ayudante instalador de gas.</t>
  </si>
  <si>
    <t xml:space="preserve">Subtotal mano de obra:</t>
  </si>
  <si>
    <t xml:space="preserve">Herramientas</t>
  </si>
  <si>
    <t xml:space="preserve">%</t>
  </si>
  <si>
    <t xml:space="preserve">Herramientas</t>
  </si>
  <si>
    <t xml:space="preserve">Coste de mantenimiento decenal: $ 1.214.530,61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</si>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</sst>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3.75" customWidth="1"/>
    <col min="6" max="6" width="10.03"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1.2634e+007</v>
      </c>
      <c r="H10" s="12">
        <f ca="1">ROUND(INDIRECT(ADDRESS(ROW()+(0), COLUMN()+(-2), 1))*INDIRECT(ADDRESS(ROW()+(0), COLUMN()+(-1), 1)), 2)</f>
        <v>1.2634e+007</v>
      </c>
    </row>
    <row r="11" spans="1:8" ht="34.50" thickBot="1" customHeight="1">
      <c r="A11" s="1" t="s">
        <v>15</v>
      </c>
      <c r="B11" s="1"/>
      <c r="C11" s="1"/>
      <c r="D11" s="10" t="s">
        <v>16</v>
      </c>
      <c r="E11" s="1" t="s">
        <v>17</v>
      </c>
      <c r="F11" s="13">
        <v>1</v>
      </c>
      <c r="G11" s="14">
        <v>119632</v>
      </c>
      <c r="H11" s="14">
        <f ca="1">ROUND(INDIRECT(ADDRESS(ROW()+(0), COLUMN()+(-2), 1))*INDIRECT(ADDRESS(ROW()+(0), COLUMN()+(-1), 1)), 2)</f>
        <v>119632</v>
      </c>
    </row>
    <row r="12" spans="1:8" ht="13.50" thickBot="1" customHeight="1">
      <c r="A12" s="15"/>
      <c r="B12" s="15"/>
      <c r="C12" s="15"/>
      <c r="D12" s="15"/>
      <c r="E12" s="15"/>
      <c r="F12" s="9" t="s">
        <v>18</v>
      </c>
      <c r="G12" s="9"/>
      <c r="H12" s="17">
        <f ca="1">ROUND(SUM(INDIRECT(ADDRESS(ROW()+(-1), COLUMN()+(0), 1)),INDIRECT(ADDRESS(ROW()+(-2), COLUMN()+(0), 1))), 2)</f>
        <v>1.27536e+007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0.869</v>
      </c>
      <c r="G14" s="14">
        <v>41934.5</v>
      </c>
      <c r="H14" s="14">
        <f ca="1">ROUND(INDIRECT(ADDRESS(ROW()+(0), COLUMN()+(-2), 1))*INDIRECT(ADDRESS(ROW()+(0), COLUMN()+(-1), 1)), 2)</f>
        <v>36441.1</v>
      </c>
    </row>
    <row r="15" spans="1:8" ht="13.50" thickBot="1" customHeight="1">
      <c r="A15" s="15"/>
      <c r="B15" s="15"/>
      <c r="C15" s="15"/>
      <c r="D15" s="15"/>
      <c r="E15" s="15"/>
      <c r="F15" s="9" t="s">
        <v>23</v>
      </c>
      <c r="G15" s="9"/>
      <c r="H15" s="17">
        <f ca="1">ROUND(SUM(INDIRECT(ADDRESS(ROW()+(-1), COLUMN()+(0), 1))), 2)</f>
        <v>36441.1</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29.798</v>
      </c>
      <c r="G17" s="12">
        <v>8556.75</v>
      </c>
      <c r="H17" s="12">
        <f ca="1">ROUND(INDIRECT(ADDRESS(ROW()+(0), COLUMN()+(-2), 1))*INDIRECT(ADDRESS(ROW()+(0), COLUMN()+(-1), 1)), 2)</f>
        <v>254974</v>
      </c>
    </row>
    <row r="18" spans="1:8" ht="13.50" thickBot="1" customHeight="1">
      <c r="A18" s="1" t="s">
        <v>28</v>
      </c>
      <c r="B18" s="1"/>
      <c r="C18" s="1"/>
      <c r="D18" s="10" t="s">
        <v>29</v>
      </c>
      <c r="E18" s="1" t="s">
        <v>30</v>
      </c>
      <c r="F18" s="13">
        <v>29.798</v>
      </c>
      <c r="G18" s="14">
        <v>6212.96</v>
      </c>
      <c r="H18" s="14">
        <f ca="1">ROUND(INDIRECT(ADDRESS(ROW()+(0), COLUMN()+(-2), 1))*INDIRECT(ADDRESS(ROW()+(0), COLUMN()+(-1), 1)), 2)</f>
        <v>185134</v>
      </c>
    </row>
    <row r="19" spans="1:8" ht="13.50" thickBot="1" customHeight="1">
      <c r="A19" s="15"/>
      <c r="B19" s="15"/>
      <c r="C19" s="15"/>
      <c r="D19" s="15"/>
      <c r="E19" s="15"/>
      <c r="F19" s="9" t="s">
        <v>31</v>
      </c>
      <c r="G19" s="9"/>
      <c r="H19" s="17">
        <f ca="1">ROUND(SUM(INDIRECT(ADDRESS(ROW()+(-1), COLUMN()+(0), 1)),INDIRECT(ADDRESS(ROW()+(-2), COLUMN()+(0), 1))), 2)</f>
        <v>440108</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1.32302e+007</v>
      </c>
      <c r="H21" s="14">
        <f ca="1">ROUND(INDIRECT(ADDRESS(ROW()+(0), COLUMN()+(-2), 1))*INDIRECT(ADDRESS(ROW()+(0), COLUMN()+(-1), 1))/100, 2)</f>
        <v>264604</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1.34948e+007</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