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<sst xmlns="http://schemas.openxmlformats.org/spreadsheetml/2006/main" count="55" uniqueCount="55">
  <si>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</si>
  <si>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IFW070</t>
  </si>
  <si>
    <t xml:space="preserve">Ud</t>
  </si>
  <si>
    <t xml:space="preserve">Cámara de inspección.</t>
  </si>
  <si>
    <r>
      <rPr>
        <sz val="8.25"/>
        <color rgb="FF000000"/>
        <rFont val="Arial"/>
        <family val="2"/>
      </rPr>
      <t xml:space="preserve">Suministro y montaje de cámara de inspección enterrada, de dimensiones interiores 55x55x55, prefabricada de polipropileno, sobre radier de hormigón simple H20 (20) 20/6, no expuesto a ciclos hielo-deshielo, exposición a sulfatos despreciable, sin requerimiento de permeabilidad, docilidad blanda de 15 cm de espesor, con tapa prefabricada de PVC, para alojamiento de la válvula; previa excavación con medios mecánicos y posterior relleno del trasdós con material granular. El precio no incluye la válvula.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</si>
  <si>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</si>
  <si>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</si>
  <si>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</si>
  <si>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</si>
  <si>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</si>
  <si>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</si>
  <si>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</si>
  <si>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mt10hmf090aieg</t>
  </si>
  <si>
    <t xml:space="preserve">m³</t>
  </si>
  <si>
    <t xml:space="preserve">Hormigón simple H20 (20) 20/6, no expuesto a ciclos hielo-deshielo, exposición a sulfatos despreciable, sin requerimiento de permeabilidad, docilidad blanda, con cemento grado normal, preparado en central, según NCh 170.Of85 y ACI 318-08.</t>
  </si>
  <si>
    <t xml:space="preserve">mt11arp100c</t>
  </si>
  <si>
    <t xml:space="preserve">Ud</t>
  </si>
  <si>
    <t xml:space="preserve">Cámara de inspección de polipropileno, 55x55x55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</si>
  <si>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</si>
  <si>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</si>
  <si>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</si>
  <si>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</si>
  <si>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</si>
  <si>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</si>
  <si>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</si>
  <si>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</si>
  <si>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</si>
  <si>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</si>
  <si>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</si>
  <si>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</si>
  <si>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mt11arp050i</t>
  </si>
  <si>
    <t xml:space="preserve">Ud</t>
  </si>
  <si>
    <t xml:space="preserve">Tapa de PVC, para cámaras de inspección de gasfitería de 55x55 cm, con cierre hermético al paso de los olores mefíticos.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</si>
  <si>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</si>
  <si>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</si>
  <si>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</si>
  <si>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</si>
  <si>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Maquinaria</t>
  </si>
  <si>
    <t xml:space="preserve">mq01ret020b</t>
  </si>
  <si>
    <t xml:space="preserve">h</t>
  </si>
  <si>
    <t xml:space="preserve">Retrocargadora sobre neumáticos, de 70 kW.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</si>
  <si>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</si>
  <si>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</si>
  <si>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</si>
  <si>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</si>
  <si>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</si>
  <si>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</si>
  <si>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</si>
  <si>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</si>
  <si>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</si>
  <si>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</si>
  <si>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</si>
  <si>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</si>
  <si>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$ 13.725,65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</si>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</sst>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02" customWidth="1"/>
    <col min="4" max="4" width="7.65" customWidth="1"/>
    <col min="5" max="5" width="66.47" customWidth="1"/>
    <col min="6" max="6" width="11.22" customWidth="1"/>
    <col min="7" max="7" width="14.7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0.108</v>
      </c>
      <c r="G10" s="12">
        <v>56695.3</v>
      </c>
      <c r="H10" s="12">
        <f ca="1">ROUND(INDIRECT(ADDRESS(ROW()+(0), COLUMN()+(-2), 1))*INDIRECT(ADDRESS(ROW()+(0), COLUMN()+(-1), 1)), 2)</f>
        <v>6123.09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113617</v>
      </c>
      <c r="H11" s="12">
        <f ca="1">ROUND(INDIRECT(ADDRESS(ROW()+(0), COLUMN()+(-2), 1))*INDIRECT(ADDRESS(ROW()+(0), COLUMN()+(-1), 1)), 2)</f>
        <v>113617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0.006</v>
      </c>
      <c r="G12" s="12">
        <v>919.27</v>
      </c>
      <c r="H12" s="12">
        <f ca="1">ROUND(INDIRECT(ADDRESS(ROW()+(0), COLUMN()+(-2), 1))*INDIRECT(ADDRESS(ROW()+(0), COLUMN()+(-1), 1)), 2)</f>
        <v>5.52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0.034</v>
      </c>
      <c r="G13" s="12">
        <v>11852.9</v>
      </c>
      <c r="H13" s="12">
        <f ca="1">ROUND(INDIRECT(ADDRESS(ROW()+(0), COLUMN()+(-2), 1))*INDIRECT(ADDRESS(ROW()+(0), COLUMN()+(-1), 1)), 2)</f>
        <v>403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10.209</v>
      </c>
      <c r="G14" s="12">
        <v>100.14</v>
      </c>
      <c r="H14" s="12">
        <f ca="1">ROUND(INDIRECT(ADDRESS(ROW()+(0), COLUMN()+(-2), 1))*INDIRECT(ADDRESS(ROW()+(0), COLUMN()+(-1), 1)), 2)</f>
        <v>1022.33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0.204</v>
      </c>
      <c r="G15" s="12">
        <v>735.42</v>
      </c>
      <c r="H15" s="12">
        <f ca="1">ROUND(INDIRECT(ADDRESS(ROW()+(0), COLUMN()+(-2), 1))*INDIRECT(ADDRESS(ROW()+(0), COLUMN()+(-1), 1)), 2)</f>
        <v>150.03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133629</v>
      </c>
      <c r="H16" s="12">
        <f ca="1">ROUND(INDIRECT(ADDRESS(ROW()+(0), COLUMN()+(-2), 1))*INDIRECT(ADDRESS(ROW()+(0), COLUMN()+(-1), 1)), 2)</f>
        <v>133629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0.497</v>
      </c>
      <c r="G17" s="14">
        <v>7572.68</v>
      </c>
      <c r="H17" s="14">
        <f ca="1">ROUND(INDIRECT(ADDRESS(ROW()+(0), COLUMN()+(-2), 1))*INDIRECT(ADDRESS(ROW()+(0), COLUMN()+(-1), 1)), 2)</f>
        <v>3763.62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258714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0.079</v>
      </c>
      <c r="G20" s="14">
        <v>26156.2</v>
      </c>
      <c r="H20" s="14">
        <f ca="1">ROUND(INDIRECT(ADDRESS(ROW()+(0), COLUMN()+(-2), 1))*INDIRECT(ADDRESS(ROW()+(0), COLUMN()+(-1), 1)), 2)</f>
        <v>2066.34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2)</f>
        <v>2066.34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0.634</v>
      </c>
      <c r="G23" s="12">
        <v>8327.21</v>
      </c>
      <c r="H23" s="12">
        <f ca="1">ROUND(INDIRECT(ADDRESS(ROW()+(0), COLUMN()+(-2), 1))*INDIRECT(ADDRESS(ROW()+(0), COLUMN()+(-1), 1)), 2)</f>
        <v>5279.45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3">
        <v>0.512</v>
      </c>
      <c r="G24" s="14">
        <v>5997.35</v>
      </c>
      <c r="H24" s="14">
        <f ca="1">ROUND(INDIRECT(ADDRESS(ROW()+(0), COLUMN()+(-2), 1))*INDIRECT(ADDRESS(ROW()+(0), COLUMN()+(-1), 1)), 2)</f>
        <v>3070.64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1))), 2)</f>
        <v>8350.09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51</v>
      </c>
      <c r="E27" s="19" t="s">
        <v>52</v>
      </c>
      <c r="F27" s="13">
        <v>2</v>
      </c>
      <c r="G27" s="14">
        <f ca="1">ROUND(SUM(INDIRECT(ADDRESS(ROW()+(-2), COLUMN()+(1), 1)),INDIRECT(ADDRESS(ROW()+(-6), COLUMN()+(1), 1)),INDIRECT(ADDRESS(ROW()+(-9), COLUMN()+(1), 1))), 2)</f>
        <v>269130</v>
      </c>
      <c r="H27" s="14">
        <f ca="1">ROUND(INDIRECT(ADDRESS(ROW()+(0), COLUMN()+(-2), 1))*INDIRECT(ADDRESS(ROW()+(0), COLUMN()+(-1), 1))/100, 2)</f>
        <v>5382.61</v>
      </c>
    </row>
    <row r="28" spans="1:8" ht="13.50" thickBot="1" customHeight="1">
      <c r="A28" s="21" t="s">
        <v>53</v>
      </c>
      <c r="B28" s="21"/>
      <c r="C28" s="21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274513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  <mergeCell ref="A22:C22"/>
    <mergeCell ref="E22:F22"/>
    <mergeCell ref="A23:C23"/>
    <mergeCell ref="A24:C24"/>
    <mergeCell ref="A25:C25"/>
    <mergeCell ref="F25:G25"/>
    <mergeCell ref="A26:C26"/>
    <mergeCell ref="E26:F26"/>
    <mergeCell ref="A27:C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