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<sst xmlns="http://schemas.openxmlformats.org/spreadsheetml/2006/main" count="58" uniqueCount="58">
  <si>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</si>
  <si>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IFW070</t>
  </si>
  <si>
    <t xml:space="preserve">Ud</t>
  </si>
  <si>
    <t xml:space="preserve">Cámara de inspección.</t>
  </si>
  <si>
    <r>
      <rPr>
        <sz val="8.25"/>
        <color rgb="FF000000"/>
        <rFont val="Arial"/>
        <family val="2"/>
      </rPr>
      <t xml:space="preserve">Formación de cámara de inspección enterrada, de dimensiones interiores 75x75x125 cm, construida con albañilería de ladrillo cerámico perforado, de 1/2 pie de espesor, recibido con mortero de cemento, confeccionado en obra, dosificación 1:6, sobre radier de hormigón simple H30 (20) 20/6, no expuesto a ciclos hielo-deshielo, exposición a sulfatos severa, con baja permeabilidad, docilidad blanda de 15 cm de espesor, enfoscada y bruñida interiormente con mortero de cemento, confeccionado en obra, con aditivo hidrófugo, dosificación 1:3 formando aristas y esquinas a media caña, cerrada superiormente con tapa prefabricada de hormigón armado, para alojamiento de la válvula; previa excavación con medios mecánicos y posterior relleno del trasdós con material granular. Incluso mortero para sellado de juntas. El precio no incluye la válvula.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</si>
  <si>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</si>
  <si>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</si>
  <si>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</si>
  <si>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</si>
  <si>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</si>
  <si>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</si>
  <si>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</si>
  <si>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mt10hmf090fyeg</t>
  </si>
  <si>
    <t xml:space="preserve">m³</t>
  </si>
  <si>
    <t xml:space="preserve">Hormigón simple H30 (20) 20/6, no expuesto a ciclos hielo-deshielo, exposición a sulfatos severa, con baja permeabilidad, docilidad blanda, con cemento grado normal, preparado en central, según NCh 170.Of85 y ACI 318-08.</t>
  </si>
  <si>
    <t xml:space="preserve">mt04lpv010a</t>
  </si>
  <si>
    <t xml:space="preserve">Ud</t>
  </si>
  <si>
    <t xml:space="preserve">Ladrillo cerámico perforado (panal),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</si>
  <si>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</si>
  <si>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</si>
  <si>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</si>
  <si>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</si>
  <si>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</si>
  <si>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</si>
  <si>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</si>
  <si>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</si>
  <si>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</si>
  <si>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</si>
  <si>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</si>
  <si>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</si>
  <si>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mt11arf010f</t>
  </si>
  <si>
    <t xml:space="preserve">Ud</t>
  </si>
  <si>
    <t xml:space="preserve">Tapa de hormigón armado prefabricada, 96x96x5 cm.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</si>
  <si>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</si>
  <si>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</si>
  <si>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</si>
  <si>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</si>
  <si>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Maquinaria</t>
  </si>
  <si>
    <t xml:space="preserve">mq01ret020b</t>
  </si>
  <si>
    <t xml:space="preserve">h</t>
  </si>
  <si>
    <t xml:space="preserve">Retrocargadora sobre neumáticos, de 70 kW.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</si>
  <si>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</si>
  <si>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</si>
  <si>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</si>
  <si>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</si>
  <si>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</si>
  <si>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</si>
  <si>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</si>
  <si>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</si>
  <si>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</si>
  <si>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</si>
  <si>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</si>
  <si>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</si>
  <si>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</si>
  <si>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</si>
  <si>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</si>
  <si>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$ 7.970,72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</si>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</sst>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36" customWidth="1"/>
    <col min="4" max="4" width="7.65" customWidth="1"/>
    <col min="5" max="5" width="67.15" customWidth="1"/>
    <col min="6" max="6" width="12.24" customWidth="1"/>
    <col min="7" max="7" width="13.77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0.227</v>
      </c>
      <c r="G10" s="12">
        <v>64234.7</v>
      </c>
      <c r="H10" s="12">
        <f ca="1">ROUND(INDIRECT(ADDRESS(ROW()+(0), COLUMN()+(-2), 1))*INDIRECT(ADDRESS(ROW()+(0), COLUMN()+(-1), 1)), 2)</f>
        <v>14581.3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155</v>
      </c>
      <c r="G11" s="12">
        <v>244.1</v>
      </c>
      <c r="H11" s="12">
        <f ca="1">ROUND(INDIRECT(ADDRESS(ROW()+(0), COLUMN()+(-2), 1))*INDIRECT(ADDRESS(ROW()+(0), COLUMN()+(-1), 1)), 2)</f>
        <v>37835.5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0.023</v>
      </c>
      <c r="G12" s="12">
        <v>919.27</v>
      </c>
      <c r="H12" s="12">
        <f ca="1">ROUND(INDIRECT(ADDRESS(ROW()+(0), COLUMN()+(-2), 1))*INDIRECT(ADDRESS(ROW()+(0), COLUMN()+(-1), 1)), 2)</f>
        <v>21.14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0.18</v>
      </c>
      <c r="G13" s="12">
        <v>11852.9</v>
      </c>
      <c r="H13" s="12">
        <f ca="1">ROUND(INDIRECT(ADDRESS(ROW()+(0), COLUMN()+(-2), 1))*INDIRECT(ADDRESS(ROW()+(0), COLUMN()+(-1), 1)), 2)</f>
        <v>2133.52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42.013</v>
      </c>
      <c r="G14" s="12">
        <v>100.14</v>
      </c>
      <c r="H14" s="12">
        <f ca="1">ROUND(INDIRECT(ADDRESS(ROW()+(0), COLUMN()+(-2), 1))*INDIRECT(ADDRESS(ROW()+(0), COLUMN()+(-1), 1)), 2)</f>
        <v>4207.18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0.582</v>
      </c>
      <c r="G15" s="12">
        <v>735.42</v>
      </c>
      <c r="H15" s="12">
        <f ca="1">ROUND(INDIRECT(ADDRESS(ROW()+(0), COLUMN()+(-2), 1))*INDIRECT(ADDRESS(ROW()+(0), COLUMN()+(-1), 1)), 2)</f>
        <v>428.01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31675.7</v>
      </c>
      <c r="H16" s="12">
        <f ca="1">ROUND(INDIRECT(ADDRESS(ROW()+(0), COLUMN()+(-2), 1))*INDIRECT(ADDRESS(ROW()+(0), COLUMN()+(-1), 1)), 2)</f>
        <v>31675.7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1.742</v>
      </c>
      <c r="G17" s="14">
        <v>7572.68</v>
      </c>
      <c r="H17" s="14">
        <f ca="1">ROUND(INDIRECT(ADDRESS(ROW()+(0), COLUMN()+(-2), 1))*INDIRECT(ADDRESS(ROW()+(0), COLUMN()+(-1), 1)), 2)</f>
        <v>13191.6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104074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0.331</v>
      </c>
      <c r="G20" s="12">
        <v>26156.2</v>
      </c>
      <c r="H20" s="12">
        <f ca="1">ROUND(INDIRECT(ADDRESS(ROW()+(0), COLUMN()+(-2), 1))*INDIRECT(ADDRESS(ROW()+(0), COLUMN()+(-1), 1)), 2)</f>
        <v>8657.71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0.094</v>
      </c>
      <c r="G21" s="14">
        <v>2206.2</v>
      </c>
      <c r="H21" s="14">
        <f ca="1">ROUND(INDIRECT(ADDRESS(ROW()+(0), COLUMN()+(-2), 1))*INDIRECT(ADDRESS(ROW()+(0), COLUMN()+(-1), 1)), 2)</f>
        <v>207.38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8865.09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2.819</v>
      </c>
      <c r="G24" s="12">
        <v>8327.21</v>
      </c>
      <c r="H24" s="12">
        <f ca="1">ROUND(INDIRECT(ADDRESS(ROW()+(0), COLUMN()+(-2), 1))*INDIRECT(ADDRESS(ROW()+(0), COLUMN()+(-1), 1)), 2)</f>
        <v>23474.4</v>
      </c>
    </row>
    <row r="25" spans="1:8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3">
        <v>3.314</v>
      </c>
      <c r="G25" s="14">
        <v>5997.35</v>
      </c>
      <c r="H25" s="14">
        <f ca="1">ROUND(INDIRECT(ADDRESS(ROW()+(0), COLUMN()+(-2), 1))*INDIRECT(ADDRESS(ROW()+(0), COLUMN()+(-1), 1)), 2)</f>
        <v>19875.2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43349.6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19"/>
      <c r="D28" s="20" t="s">
        <v>54</v>
      </c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1)),INDIRECT(ADDRESS(ROW()+(-10), COLUMN()+(1), 1))), 2)</f>
        <v>156289</v>
      </c>
      <c r="H28" s="14">
        <f ca="1">ROUND(INDIRECT(ADDRESS(ROW()+(0), COLUMN()+(-2), 1))*INDIRECT(ADDRESS(ROW()+(0), COLUMN()+(-1), 1))/100, 2)</f>
        <v>3125.77</v>
      </c>
    </row>
    <row r="29" spans="1:8" ht="13.50" thickBot="1" customHeight="1">
      <c r="A29" s="21" t="s">
        <v>56</v>
      </c>
      <c r="B29" s="21"/>
      <c r="C29" s="21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1)),INDIRECT(ADDRESS(ROW()+(-11), COLUMN()+(0), 1))), 2)</f>
        <v>159414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C25"/>
    <mergeCell ref="A26:C26"/>
    <mergeCell ref="F26:G26"/>
    <mergeCell ref="A27:C27"/>
    <mergeCell ref="E27:F27"/>
    <mergeCell ref="A28:C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