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<sst xmlns="http://schemas.openxmlformats.org/spreadsheetml/2006/main" count="55" uniqueCount="55">
  <si>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</si>
  <si>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IFW070</t>
  </si>
  <si>
    <t xml:space="preserve">Ud</t>
  </si>
  <si>
    <t xml:space="preserve">Cámara de inspección.</t>
  </si>
  <si>
    <r>
      <rPr>
        <sz val="8.25"/>
        <color rgb="FF000000"/>
        <rFont val="Arial"/>
        <family val="2"/>
      </rPr>
      <t xml:space="preserve">Formación de cámara de inspección enterrada, de dimensiones interiores 38x38x75 cm, construida con albañilería de ladrillo cerámico perforado, de 1/2 pie de espesor, recibido con mortero de cemento, confeccionado en obra, dosificación 1:6, sobre radier de hormigón simple H30 (20) 20/6, no expuesto a ciclos hielo-deshielo, exposición a sulfatos severa, con baja permeabilidad, docilidad blanda de 15 cm de espesor, enfoscada y bruñida interiormente con mortero de cemento, confeccionado en obra, con aditivo hidrófugo, dosificación 1:3 formando aristas y esquinas a media caña, con marco y tapa de fundición carga de rotura 125 kN, para alojamiento de la válvula; previa excavación con medios manuales y posterior relleno del trasdós con material granular. Incluso mortero para sellado de juntas.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</si>
  <si>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</si>
  <si>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</si>
  <si>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</si>
  <si>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</si>
  <si>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</si>
  <si>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</si>
  <si>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</si>
  <si>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mt10hmf090fyeg</t>
  </si>
  <si>
    <t xml:space="preserve">m³</t>
  </si>
  <si>
    <t xml:space="preserve">Hormigón simple H30 (20) 20/6, no expuesto a ciclos hielo-deshielo, exposición a sulfatos severa, con baja permeabilidad, docilidad blanda, con cemento grado normal, preparado en central, según NCh 170.Of85 y ACI 318-08.</t>
  </si>
  <si>
    <t xml:space="preserve">mt04lpv010a</t>
  </si>
  <si>
    <t xml:space="preserve">Ud</t>
  </si>
  <si>
    <t xml:space="preserve">Ladrillo cerámico perforado (panal),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</si>
  <si>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</si>
  <si>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</si>
  <si>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</si>
  <si>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</si>
  <si>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</si>
  <si>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</si>
  <si>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</si>
  <si>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</si>
  <si>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</si>
  <si>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</si>
  <si>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</si>
  <si>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</si>
  <si>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mt11tfa010a</t>
  </si>
  <si>
    <t xml:space="preserve">Ud</t>
  </si>
  <si>
    <t xml:space="preserve">Marco y tapa de fundición, 40x40 cm, para cámara de inspección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</si>
  <si>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</si>
  <si>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</si>
  <si>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</si>
  <si>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</si>
  <si>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</si>
  <si>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</si>
  <si>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</si>
  <si>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</si>
  <si>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</si>
  <si>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</si>
  <si>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</si>
  <si>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</si>
  <si>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</si>
  <si>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</si>
  <si>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</si>
  <si>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</si>
  <si>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</si>
  <si>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</si>
  <si>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</si>
  <si>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</si>
  <si>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$ 4.031,06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</si>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</sst>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36" customWidth="1"/>
    <col min="4" max="4" width="7.65" customWidth="1"/>
    <col min="5" max="5" width="67.15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0.111</v>
      </c>
      <c r="G10" s="12">
        <v>64234.7</v>
      </c>
      <c r="H10" s="12">
        <f ca="1">ROUND(INDIRECT(ADDRESS(ROW()+(0), COLUMN()+(-2), 1))*INDIRECT(ADDRESS(ROW()+(0), COLUMN()+(-1), 1)), 2)</f>
        <v>7130.05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53</v>
      </c>
      <c r="G11" s="12">
        <v>244.1</v>
      </c>
      <c r="H11" s="12">
        <f ca="1">ROUND(INDIRECT(ADDRESS(ROW()+(0), COLUMN()+(-2), 1))*INDIRECT(ADDRESS(ROW()+(0), COLUMN()+(-1), 1)), 2)</f>
        <v>12937.3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0.012</v>
      </c>
      <c r="G12" s="12">
        <v>919.27</v>
      </c>
      <c r="H12" s="12">
        <f ca="1">ROUND(INDIRECT(ADDRESS(ROW()+(0), COLUMN()+(-2), 1))*INDIRECT(ADDRESS(ROW()+(0), COLUMN()+(-1), 1)), 2)</f>
        <v>11.03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0.057</v>
      </c>
      <c r="G13" s="12">
        <v>11852.9</v>
      </c>
      <c r="H13" s="12">
        <f ca="1">ROUND(INDIRECT(ADDRESS(ROW()+(0), COLUMN()+(-2), 1))*INDIRECT(ADDRESS(ROW()+(0), COLUMN()+(-1), 1)), 2)</f>
        <v>675.62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13.082</v>
      </c>
      <c r="G14" s="12">
        <v>100.14</v>
      </c>
      <c r="H14" s="12">
        <f ca="1">ROUND(INDIRECT(ADDRESS(ROW()+(0), COLUMN()+(-2), 1))*INDIRECT(ADDRESS(ROW()+(0), COLUMN()+(-1), 1)), 2)</f>
        <v>1310.03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0.173</v>
      </c>
      <c r="G15" s="12">
        <v>735.42</v>
      </c>
      <c r="H15" s="12">
        <f ca="1">ROUND(INDIRECT(ADDRESS(ROW()+(0), COLUMN()+(-2), 1))*INDIRECT(ADDRESS(ROW()+(0), COLUMN()+(-1), 1)), 2)</f>
        <v>127.23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14460.7</v>
      </c>
      <c r="H16" s="12">
        <f ca="1">ROUND(INDIRECT(ADDRESS(ROW()+(0), COLUMN()+(-2), 1))*INDIRECT(ADDRESS(ROW()+(0), COLUMN()+(-1), 1)), 2)</f>
        <v>14460.7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0.687</v>
      </c>
      <c r="G17" s="14">
        <v>7572.68</v>
      </c>
      <c r="H17" s="14">
        <f ca="1">ROUND(INDIRECT(ADDRESS(ROW()+(0), COLUMN()+(-2), 1))*INDIRECT(ADDRESS(ROW()+(0), COLUMN()+(-1), 1)), 2)</f>
        <v>5202.43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41854.3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0.03</v>
      </c>
      <c r="G20" s="14">
        <v>2206.2</v>
      </c>
      <c r="H20" s="14">
        <f ca="1">ROUND(INDIRECT(ADDRESS(ROW()+(0), COLUMN()+(-2), 1))*INDIRECT(ADDRESS(ROW()+(0), COLUMN()+(-1), 1)), 2)</f>
        <v>66.19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66.19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2.05</v>
      </c>
      <c r="G23" s="12">
        <v>8327.21</v>
      </c>
      <c r="H23" s="12">
        <f ca="1">ROUND(INDIRECT(ADDRESS(ROW()+(0), COLUMN()+(-2), 1))*INDIRECT(ADDRESS(ROW()+(0), COLUMN()+(-1), 1)), 2)</f>
        <v>17070.8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3.343</v>
      </c>
      <c r="G24" s="14">
        <v>5997.35</v>
      </c>
      <c r="H24" s="14">
        <f ca="1">ROUND(INDIRECT(ADDRESS(ROW()+(0), COLUMN()+(-2), 1))*INDIRECT(ADDRESS(ROW()+(0), COLUMN()+(-1), 1)), 2)</f>
        <v>20049.1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1))), 2)</f>
        <v>37119.9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51</v>
      </c>
      <c r="E27" s="19" t="s">
        <v>52</v>
      </c>
      <c r="F27" s="13">
        <v>2</v>
      </c>
      <c r="G27" s="14">
        <f ca="1">ROUND(SUM(INDIRECT(ADDRESS(ROW()+(-2), COLUMN()+(1), 1)),INDIRECT(ADDRESS(ROW()+(-6), COLUMN()+(1), 1)),INDIRECT(ADDRESS(ROW()+(-9), COLUMN()+(1), 1))), 2)</f>
        <v>79040.4</v>
      </c>
      <c r="H27" s="14">
        <f ca="1">ROUND(INDIRECT(ADDRESS(ROW()+(0), COLUMN()+(-2), 1))*INDIRECT(ADDRESS(ROW()+(0), COLUMN()+(-1), 1))/100, 2)</f>
        <v>1580.81</v>
      </c>
    </row>
    <row r="28" spans="1:8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80621.3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  <mergeCell ref="A22:C22"/>
    <mergeCell ref="E22:F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