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<sst xmlns="http://schemas.openxmlformats.org/spreadsheetml/2006/main" count="29" uniqueCount="29">
  <si>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</si>
  <si>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</si>
  <si>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</si>
  <si>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</si>
  <si>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parlante, serie básica formado por mecanismo para potenciómetro con accionamiento por mando rotativo para parlante de 3 W de potencia y tapa con símbolo con mando rotativo para potenciómetro con accionamiento por mando rotativo para parlante,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</si>
  <si>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</si>
  <si>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</si>
  <si>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</si>
  <si>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</si>
  <si>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</si>
  <si>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</si>
  <si>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</si>
  <si>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mt40nie010a</t>
  </si>
  <si>
    <t xml:space="preserve">Ud</t>
  </si>
  <si>
    <t xml:space="preserve">Mecanismo para potenciómetro con accionamiento por mando rotativo para parlante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</si>
  <si>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</si>
  <si>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</si>
  <si>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parlante, de material termoplástico, libre de halógenos, color blanco acabado brillante, grado de protección IP20.</t>
  </si>
  <si>
    <t xml:space="preserve">Subtotal materiales:</t>
  </si>
  <si>
    <t xml:space="preserve">Mano de obra</t>
  </si>
  <si>
    <t xml:space="preserve">mo003</t>
  </si>
  <si>
    <t xml:space="preserve">h</t>
  </si>
  <si>
    <t xml:space="preserve">Maestro 1ª electricista.</t>
  </si>
  <si>
    <t xml:space="preserve">Subtotal mano de obra:</t>
  </si>
  <si>
    <t xml:space="preserve">Herramientas</t>
  </si>
  <si>
    <t xml:space="preserve">%</t>
  </si>
  <si>
    <t xml:space="preserve">Herramientas</t>
  </si>
  <si>
    <t xml:space="preserve">Coste de mantenimiento decenal: $ 2.965,80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</si>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</sst>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29271.5</v>
      </c>
      <c r="H10" s="12">
        <f ca="1">ROUND(INDIRECT(ADDRESS(ROW()+(0), COLUMN()+(-2), 1))*INDIRECT(ADDRESS(ROW()+(0), COLUMN()+(-1), 1)), 2)</f>
        <v>29271.5</v>
      </c>
    </row>
    <row r="11" spans="1:8" ht="34.50" thickBot="1" customHeight="1">
      <c r="A11" s="1" t="s">
        <v>15</v>
      </c>
      <c r="B11" s="1"/>
      <c r="C11" s="10" t="s">
        <v>16</v>
      </c>
      <c r="D11" s="10"/>
      <c r="E11" s="1" t="s">
        <v>17</v>
      </c>
      <c r="F11" s="13">
        <v>1</v>
      </c>
      <c r="G11" s="14">
        <v>27247.4</v>
      </c>
      <c r="H11" s="14">
        <f ca="1">ROUND(INDIRECT(ADDRESS(ROW()+(0), COLUMN()+(-2), 1))*INDIRECT(ADDRESS(ROW()+(0), COLUMN()+(-1), 1)), 2)</f>
        <v>27247.4</v>
      </c>
    </row>
    <row r="12" spans="1:8" ht="13.50" thickBot="1" customHeight="1">
      <c r="A12" s="15"/>
      <c r="B12" s="15"/>
      <c r="C12" s="15"/>
      <c r="D12" s="15"/>
      <c r="E12" s="15"/>
      <c r="F12" s="9" t="s">
        <v>18</v>
      </c>
      <c r="G12" s="9"/>
      <c r="H12" s="17">
        <f ca="1">ROUND(SUM(INDIRECT(ADDRESS(ROW()+(-1), COLUMN()+(0), 1)),INDIRECT(ADDRESS(ROW()+(-2), COLUMN()+(0), 1))), 2)</f>
        <v>56518.9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0.183</v>
      </c>
      <c r="G14" s="14">
        <v>8929.75</v>
      </c>
      <c r="H14" s="14">
        <f ca="1">ROUND(INDIRECT(ADDRESS(ROW()+(0), COLUMN()+(-2), 1))*INDIRECT(ADDRESS(ROW()+(0), COLUMN()+(-1), 1)), 2)</f>
        <v>1634.14</v>
      </c>
    </row>
    <row r="15" spans="1:8" ht="13.50" thickBot="1" customHeight="1">
      <c r="A15" s="15"/>
      <c r="B15" s="15"/>
      <c r="C15" s="15"/>
      <c r="D15" s="15"/>
      <c r="E15" s="15"/>
      <c r="F15" s="9" t="s">
        <v>23</v>
      </c>
      <c r="G15" s="9"/>
      <c r="H15" s="17">
        <f ca="1">ROUND(SUM(INDIRECT(ADDRESS(ROW()+(-1), COLUMN()+(0), 1))), 2)</f>
        <v>1634.14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58153</v>
      </c>
      <c r="H17" s="14">
        <f ca="1">ROUND(INDIRECT(ADDRESS(ROW()+(0), COLUMN()+(-2), 1))*INDIRECT(ADDRESS(ROW()+(0), COLUMN()+(-1), 1))/100, 2)</f>
        <v>1163.06</v>
      </c>
    </row>
    <row r="18" spans="1:8" ht="13.50" thickBot="1" customHeight="1">
      <c r="A18" s="21" t="s">
        <v>27</v>
      </c>
      <c r="B18" s="21"/>
      <c r="C18" s="22"/>
      <c r="D18" s="22"/>
      <c r="E18" s="23"/>
      <c r="F18" s="24" t="s">
        <v>28</v>
      </c>
      <c r="G18" s="25"/>
      <c r="H18" s="26">
        <f ca="1">ROUND(SUM(INDIRECT(ADDRESS(ROW()+(-1), COLUMN()+(0), 1)),INDIRECT(ADDRESS(ROW()+(-3), COLUMN()+(0), 1)),INDIRECT(ADDRESS(ROW()+(-6), COLUMN()+(0), 1))), 2)</f>
        <v>59316.1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