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<sst xmlns="http://schemas.openxmlformats.org/spreadsheetml/2006/main" count="28" uniqueCount="28">
  <si>
    <t xml:space="preserve"/>
  </si>
  <si>
    <t xml:space="preserve">ICS113</t>
  </si>
  <si>
    <t xml:space="preserve">Ud</t>
  </si>
  <si>
    <t xml:space="preserve">Grupo hidráulico para circuitos de calefacción, con intercambiador para producción de A.C.S.</t>
  </si>
  <si>
    <r>
      <rPr>
        <sz val="8.25"/>
        <color rgb="FF000000"/>
        <rFont val="Arial"/>
        <family val="2"/>
      </rPr>
      <t xml:space="preserve">Estación de transferencia para circuitos de calefacción por suelo radiante o calefacción por radiadores y A.C.S. instantánea, caudal de 19 l/min, de 580x280x390 mm, con intercambiador de placas con aislamiento térmico, válvula de control proporcional de caudal para prioridad de A.C.S., válvula reguladora de presión diferencial, grupo de impulsión con bombas de circulación de alta eficiencia Grundfos y válvula mezcladora, válvula termostática para el servicio de A.C.S., conexiones para la bomba de recirculación para A.C.S., bypass con válvula termostática, conexiones y carcasa con aislamiento térmico de EPP.</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</si>
  <si>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</si>
  <si>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</si>
  <si>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</si>
  <si>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</si>
  <si>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</si>
  <si>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</si>
  <si>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</si>
  <si>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mt38eup125a</t>
  </si>
  <si>
    <t xml:space="preserve">Ud</t>
  </si>
  <si>
    <t xml:space="preserve">Estación de transferencia para circuitos de calefacción por suelo radiante o calefacción por radiadores y A.C.S. instantánea, caudal de 19 l/min, de 580x280x390 mm, con intercambiador de placas con aislamiento térmico, válvula de control proporcional de caudal para prioridad de A.C.S., válvula reguladora de presión diferencial, grupo de impulsión con bombas de circulación de alta eficiencia Grundfos y válvula mezcladora, válvula termostática para el servicio de A.C.S., conexiones para la bomba de recirculación para A.C.S., bypass con válvula termostática, conexiones y carcasa con aislamiento térmico de EPP.</t>
  </si>
  <si>
    <t xml:space="preserve">Subtotal materiales:</t>
  </si>
  <si>
    <t xml:space="preserve">Mano de obra</t>
  </si>
  <si>
    <t xml:space="preserve">mo004</t>
  </si>
  <si>
    <t xml:space="preserve">h</t>
  </si>
  <si>
    <t xml:space="preserve">Maestro 1ª calefactor.</t>
  </si>
  <si>
    <t xml:space="preserve">mo103</t>
  </si>
  <si>
    <t xml:space="preserve">h</t>
  </si>
  <si>
    <t xml:space="preserve">Ayudante calefactor.</t>
  </si>
  <si>
    <t xml:space="preserve">Subtotal mano de obra:</t>
  </si>
  <si>
    <t xml:space="preserve">Herramientas</t>
  </si>
  <si>
    <t xml:space="preserve">%</t>
  </si>
  <si>
    <t xml:space="preserve">Herramientas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</si>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</sst>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93" customWidth="1"/>
    <col min="3" max="3" width="1.19" customWidth="1"/>
    <col min="4" max="4" width="6.46" customWidth="1"/>
    <col min="5" max="5" width="68.68" customWidth="1"/>
    <col min="6" max="6" width="9.52" customWidth="1"/>
    <col min="7" max="7" width="15.13" customWidth="1"/>
    <col min="8" max="8" width="15.1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87.00" thickBot="1" customHeight="1">
      <c r="A10" s="1" t="s">
        <v>12</v>
      </c>
      <c r="B10" s="1"/>
      <c r="C10" s="10" t="s">
        <v>13</v>
      </c>
      <c r="D10" s="10"/>
      <c r="E10" s="1" t="s">
        <v>14</v>
      </c>
      <c r="F10" s="12">
        <v>1</v>
      </c>
      <c r="G10" s="14">
        <v>3.01359e+006</v>
      </c>
      <c r="H10" s="14">
        <f ca="1">ROUND(INDIRECT(ADDRESS(ROW()+(0), COLUMN()+(-2), 1))*INDIRECT(ADDRESS(ROW()+(0), COLUMN()+(-1), 1)), 2)</f>
        <v>3.01359e+006</v>
      </c>
    </row>
    <row r="11" spans="1:8" ht="13.50" thickBot="1" customHeight="1">
      <c r="A11" s="15"/>
      <c r="B11" s="15"/>
      <c r="C11" s="15"/>
      <c r="D11" s="15"/>
      <c r="E11" s="15"/>
      <c r="F11" s="9" t="s">
        <v>15</v>
      </c>
      <c r="G11" s="9"/>
      <c r="H11" s="17">
        <f ca="1">ROUND(SUM(INDIRECT(ADDRESS(ROW()+(-1), COLUMN()+(0), 1))), 2)</f>
        <v>3.01359e+006</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0.983</v>
      </c>
      <c r="G13" s="13">
        <v>8556.75</v>
      </c>
      <c r="H13" s="13">
        <f ca="1">ROUND(INDIRECT(ADDRESS(ROW()+(0), COLUMN()+(-2), 1))*INDIRECT(ADDRESS(ROW()+(0), COLUMN()+(-1), 1)), 2)</f>
        <v>8411.29</v>
      </c>
    </row>
    <row r="14" spans="1:8" ht="13.50" thickBot="1" customHeight="1">
      <c r="A14" s="1" t="s">
        <v>20</v>
      </c>
      <c r="B14" s="1"/>
      <c r="C14" s="10" t="s">
        <v>21</v>
      </c>
      <c r="D14" s="10"/>
      <c r="E14" s="1" t="s">
        <v>22</v>
      </c>
      <c r="F14" s="12">
        <v>0.983</v>
      </c>
      <c r="G14" s="14">
        <v>6212.96</v>
      </c>
      <c r="H14" s="14">
        <f ca="1">ROUND(INDIRECT(ADDRESS(ROW()+(0), COLUMN()+(-2), 1))*INDIRECT(ADDRESS(ROW()+(0), COLUMN()+(-1), 1)), 2)</f>
        <v>6107.34</v>
      </c>
    </row>
    <row r="15" spans="1:8" ht="13.50" thickBot="1" customHeight="1">
      <c r="A15" s="15"/>
      <c r="B15" s="15"/>
      <c r="C15" s="15"/>
      <c r="D15" s="15"/>
      <c r="E15" s="15"/>
      <c r="F15" s="9" t="s">
        <v>23</v>
      </c>
      <c r="G15" s="9"/>
      <c r="H15" s="17">
        <f ca="1">ROUND(SUM(INDIRECT(ADDRESS(ROW()+(-1), COLUMN()+(0), 1)),INDIRECT(ADDRESS(ROW()+(-2), COLUMN()+(0), 1))), 2)</f>
        <v>14518.6</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3.02811e+006</v>
      </c>
      <c r="H17" s="14">
        <f ca="1">ROUND(INDIRECT(ADDRESS(ROW()+(0), COLUMN()+(-2), 1))*INDIRECT(ADDRESS(ROW()+(0), COLUMN()+(-1), 1))/100, 2)</f>
        <v>60562.2</v>
      </c>
    </row>
    <row r="18" spans="1:8" ht="13.50" thickBot="1" customHeight="1">
      <c r="A18" s="8"/>
      <c r="B18" s="8"/>
      <c r="C18" s="8"/>
      <c r="D18" s="8"/>
      <c r="E18" s="8"/>
      <c r="F18" s="21" t="s">
        <v>27</v>
      </c>
      <c r="G18" s="21"/>
      <c r="H18" s="22">
        <f ca="1">ROUND(SUM(INDIRECT(ADDRESS(ROW()+(-1), COLUMN()+(0), 1)),INDIRECT(ADDRESS(ROW()+(-3), COLUMN()+(0), 1)),INDIRECT(ADDRESS(ROW()+(-7), COLUMN()+(0), 1))), 2)</f>
        <v>3.08867e+006</v>
      </c>
    </row>
  </sheetData>
  <mergeCells count="32">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B18"/>
    <mergeCell ref="C18:D18"/>
    <mergeCell ref="F18:G18"/>
  </mergeCells>
  <pageMargins left="0.147638" right="0.147638" top="0.206693" bottom="0.206693" header="0.0" footer="0.0"/>
  <pageSetup paperSize="9" orientation="portrait"/>
  <rowBreaks count="0" manualBreakCount="0">
    </rowBreaks>
</worksheet>
</file>