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<sst xmlns="http://schemas.openxmlformats.org/spreadsheetml/2006/main" count="50" uniqueCount="50">
  <si>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</si>
  <si>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</si>
  <si>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</si>
  <si>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A.C.S.</t>
  </si>
  <si>
    <r>
      <rPr>
        <sz val="8.25"/>
        <color rgb="FF000000"/>
        <rFont val="Arial"/>
        <family val="2"/>
      </rPr>
      <t xml:space="preserve">Caldera de pie, de baja temperatura, con cuerpo de fundición de fierro gris GL 180 para quemador presurizado para gasóleo, tecnología Thermostream (principio de anticondensación, no necesita temperatura mínima de retorno), potencia de calefacción 45 kW, peso 246 kg, dimensiones 881x600x787 mm, número de elementos 4, contenido de agua 61 l, presión máxima de trabajo 4 bar, quemador de gasóleo de llama azul de 48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A.C.S.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</si>
  <si>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</si>
  <si>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</si>
  <si>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</si>
  <si>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</si>
  <si>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</si>
  <si>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</si>
  <si>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</si>
  <si>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mt38cqj100p</t>
  </si>
  <si>
    <t xml:space="preserve">Ud</t>
  </si>
  <si>
    <t xml:space="preserve">Caldera de pie, de baja temperatura, con cuerpo de fundición de fierro gris GL 180 para quemador presurizado para gasóleo, tecnología Thermostream (principio de anticondensación, no necesita temperatura mínima de retorno), potencia de calefacción 45 kW, peso 246 kg, dimensiones 881x600x787 mm, número de elementos 4, contenido de agua 61 l, presión máxima de trabajo 4 bar.</t>
  </si>
  <si>
    <t xml:space="preserve">mt38cqj101a</t>
  </si>
  <si>
    <t xml:space="preserve">Ud</t>
  </si>
  <si>
    <t xml:space="preserve">Cuadro de regulación, de 154x366x327 mm, con cronotermostato modulante con sonda de temperatura exterior.</t>
  </si>
  <si>
    <t xml:space="preserve">mt38cqj102p</t>
  </si>
  <si>
    <t xml:space="preserve">Ud</t>
  </si>
  <si>
    <t xml:space="preserve">Quemador de gasóleo de llama azul de 48 kW de potencia, para calderas de 38,5 a 47 kW de potencia.</t>
  </si>
  <si>
    <t xml:space="preserve">mt38cqj520b</t>
  </si>
  <si>
    <t xml:space="preserve">Ud</t>
  </si>
  <si>
    <t xml:space="preserve">Kit de seguridad para caldera a gasóleo, compuesto por manómetro, válvula de seguridad y purgador de aire.</t>
  </si>
  <si>
    <t xml:space="preserve">mt38cqj530b</t>
  </si>
  <si>
    <t xml:space="preserve">Ud</t>
  </si>
  <si>
    <t xml:space="preserve">Kit de unión de caldera a gasóleo a vaso de expansión, con válvula de llenado y vaciado.</t>
  </si>
  <si>
    <t xml:space="preserve">mt38cqj575i</t>
  </si>
  <si>
    <t xml:space="preserve">Ud</t>
  </si>
  <si>
    <t xml:space="preserve">Interacumulador vertical de suelo, para producción de A.C.S.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</si>
  <si>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mt38cqj577b</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</si>
  <si>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</si>
  <si>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</si>
  <si>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</si>
  <si>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</si>
  <si>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</si>
  <si>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</si>
  <si>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</si>
  <si>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</si>
  <si>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</si>
  <si>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</si>
  <si>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</si>
  <si>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</si>
  <si>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</si>
  <si>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</si>
  <si>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</si>
  <si>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</si>
  <si>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</si>
  <si>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$ 7.942.170,06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</si>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</sst>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2.43322e+006</v>
      </c>
      <c r="G10" s="12">
        <f ca="1">ROUND(INDIRECT(ADDRESS(ROW()+(0), COLUMN()+(-2), 1))*INDIRECT(ADDRESS(ROW()+(0), COLUMN()+(-1), 1)), 2)</f>
        <v>2.43322e+006</v>
      </c>
    </row>
    <row r="11" spans="1:7" ht="24.00" thickBot="1" customHeight="1">
      <c r="A11" s="1" t="s">
        <v>15</v>
      </c>
      <c r="B11" s="1"/>
      <c r="C11" s="10" t="s">
        <v>16</v>
      </c>
      <c r="D11" s="1" t="s">
        <v>17</v>
      </c>
      <c r="E11" s="11">
        <v>1</v>
      </c>
      <c r="F11" s="12">
        <v>600794</v>
      </c>
      <c r="G11" s="12">
        <f ca="1">ROUND(INDIRECT(ADDRESS(ROW()+(0), COLUMN()+(-2), 1))*INDIRECT(ADDRESS(ROW()+(0), COLUMN()+(-1), 1)), 2)</f>
        <v>600794</v>
      </c>
    </row>
    <row r="12" spans="1:7" ht="24.00" thickBot="1" customHeight="1">
      <c r="A12" s="1" t="s">
        <v>18</v>
      </c>
      <c r="B12" s="1"/>
      <c r="C12" s="10" t="s">
        <v>19</v>
      </c>
      <c r="D12" s="1" t="s">
        <v>20</v>
      </c>
      <c r="E12" s="11">
        <v>1</v>
      </c>
      <c r="F12" s="12">
        <v>1.38183e+006</v>
      </c>
      <c r="G12" s="12">
        <f ca="1">ROUND(INDIRECT(ADDRESS(ROW()+(0), COLUMN()+(-2), 1))*INDIRECT(ADDRESS(ROW()+(0), COLUMN()+(-1), 1)), 2)</f>
        <v>1.38183e+006</v>
      </c>
    </row>
    <row r="13" spans="1:7" ht="24.00" thickBot="1" customHeight="1">
      <c r="A13" s="1" t="s">
        <v>21</v>
      </c>
      <c r="B13" s="1"/>
      <c r="C13" s="10" t="s">
        <v>22</v>
      </c>
      <c r="D13" s="1" t="s">
        <v>23</v>
      </c>
      <c r="E13" s="11">
        <v>1</v>
      </c>
      <c r="F13" s="12">
        <v>210278</v>
      </c>
      <c r="G13" s="12">
        <f ca="1">ROUND(INDIRECT(ADDRESS(ROW()+(0), COLUMN()+(-2), 1))*INDIRECT(ADDRESS(ROW()+(0), COLUMN()+(-1), 1)), 2)</f>
        <v>210278</v>
      </c>
    </row>
    <row r="14" spans="1:7" ht="24.00" thickBot="1" customHeight="1">
      <c r="A14" s="1" t="s">
        <v>24</v>
      </c>
      <c r="B14" s="1"/>
      <c r="C14" s="10" t="s">
        <v>25</v>
      </c>
      <c r="D14" s="1" t="s">
        <v>26</v>
      </c>
      <c r="E14" s="11">
        <v>1</v>
      </c>
      <c r="F14" s="12">
        <v>162214</v>
      </c>
      <c r="G14" s="12">
        <f ca="1">ROUND(INDIRECT(ADDRESS(ROW()+(0), COLUMN()+(-2), 1))*INDIRECT(ADDRESS(ROW()+(0), COLUMN()+(-1), 1)), 2)</f>
        <v>162214</v>
      </c>
    </row>
    <row r="15" spans="1:7" ht="55.50" thickBot="1" customHeight="1">
      <c r="A15" s="1" t="s">
        <v>27</v>
      </c>
      <c r="B15" s="1"/>
      <c r="C15" s="10" t="s">
        <v>28</v>
      </c>
      <c r="D15" s="1" t="s">
        <v>29</v>
      </c>
      <c r="E15" s="11">
        <v>1</v>
      </c>
      <c r="F15" s="12">
        <v>1.64017e+006</v>
      </c>
      <c r="G15" s="12">
        <f ca="1">ROUND(INDIRECT(ADDRESS(ROW()+(0), COLUMN()+(-2), 1))*INDIRECT(ADDRESS(ROW()+(0), COLUMN()+(-1), 1)), 2)</f>
        <v>1.64017e+006</v>
      </c>
    </row>
    <row r="16" spans="1:7" ht="13.50" thickBot="1" customHeight="1">
      <c r="A16" s="1" t="s">
        <v>30</v>
      </c>
      <c r="B16" s="1"/>
      <c r="C16" s="10" t="s">
        <v>31</v>
      </c>
      <c r="D16" s="1" t="s">
        <v>32</v>
      </c>
      <c r="E16" s="11">
        <v>1</v>
      </c>
      <c r="F16" s="12">
        <v>576762</v>
      </c>
      <c r="G16" s="12">
        <f ca="1">ROUND(INDIRECT(ADDRESS(ROW()+(0), COLUMN()+(-2), 1))*INDIRECT(ADDRESS(ROW()+(0), COLUMN()+(-1), 1)), 2)</f>
        <v>576762</v>
      </c>
    </row>
    <row r="17" spans="1:7" ht="13.50" thickBot="1" customHeight="1">
      <c r="A17" s="1" t="s">
        <v>33</v>
      </c>
      <c r="B17" s="1"/>
      <c r="C17" s="10" t="s">
        <v>34</v>
      </c>
      <c r="D17" s="1" t="s">
        <v>35</v>
      </c>
      <c r="E17" s="13">
        <v>1</v>
      </c>
      <c r="F17" s="14">
        <v>2588.04</v>
      </c>
      <c r="G17" s="14">
        <f ca="1">ROUND(INDIRECT(ADDRESS(ROW()+(0), COLUMN()+(-2), 1))*INDIRECT(ADDRESS(ROW()+(0), COLUMN()+(-1), 1)), 2)</f>
        <v>2588.04</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7.00785e+006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4.791</v>
      </c>
      <c r="F20" s="12">
        <v>8553.61</v>
      </c>
      <c r="G20" s="12">
        <f ca="1">ROUND(INDIRECT(ADDRESS(ROW()+(0), COLUMN()+(-2), 1))*INDIRECT(ADDRESS(ROW()+(0), COLUMN()+(-1), 1)), 2)</f>
        <v>40980.3</v>
      </c>
    </row>
    <row r="21" spans="1:7" ht="13.50" thickBot="1" customHeight="1">
      <c r="A21" s="1" t="s">
        <v>41</v>
      </c>
      <c r="B21" s="1"/>
      <c r="C21" s="10" t="s">
        <v>42</v>
      </c>
      <c r="D21" s="1" t="s">
        <v>43</v>
      </c>
      <c r="E21" s="13">
        <v>4.791</v>
      </c>
      <c r="F21" s="14">
        <v>6210.68</v>
      </c>
      <c r="G21" s="14">
        <f ca="1">ROUND(INDIRECT(ADDRESS(ROW()+(0), COLUMN()+(-2), 1))*INDIRECT(ADDRESS(ROW()+(0), COLUMN()+(-1), 1)), 2)</f>
        <v>29755.4</v>
      </c>
    </row>
    <row r="22" spans="1:7" ht="13.50" thickBot="1" customHeight="1">
      <c r="A22" s="15"/>
      <c r="B22" s="15"/>
      <c r="C22" s="15"/>
      <c r="D22" s="15"/>
      <c r="E22" s="9" t="s">
        <v>44</v>
      </c>
      <c r="F22" s="9"/>
      <c r="G22" s="17">
        <f ca="1">ROUND(SUM(INDIRECT(ADDRESS(ROW()+(-1), COLUMN()+(0), 1)),INDIRECT(ADDRESS(ROW()+(-2), COLUMN()+(0), 1))), 2)</f>
        <v>70735.7</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7.07858e+006</v>
      </c>
      <c r="G24" s="14">
        <f ca="1">ROUND(INDIRECT(ADDRESS(ROW()+(0), COLUMN()+(-2), 1))*INDIRECT(ADDRESS(ROW()+(0), COLUMN()+(-1), 1))/100, 2)</f>
        <v>141572</v>
      </c>
    </row>
    <row r="25" spans="1:7" ht="13.50" thickBot="1" customHeight="1">
      <c r="A25" s="21" t="s">
        <v>48</v>
      </c>
      <c r="B25" s="21"/>
      <c r="C25" s="22"/>
      <c r="D25" s="23"/>
      <c r="E25" s="24" t="s">
        <v>49</v>
      </c>
      <c r="F25" s="25"/>
      <c r="G25" s="26">
        <f ca="1">ROUND(SUM(INDIRECT(ADDRESS(ROW()+(-1), COLUMN()+(0), 1)),INDIRECT(ADDRESS(ROW()+(-3), COLUMN()+(0), 1)),INDIRECT(ADDRESS(ROW()+(-7), COLUMN()+(0), 1))), 2)</f>
        <v>7.22015e+006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