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<sst xmlns="http://schemas.openxmlformats.org/spreadsheetml/2006/main" count="35" uniqueCount="35">
  <si>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</si>
  <si>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ICA010</t>
  </si>
  <si>
    <t xml:space="preserve">Ud</t>
  </si>
  <si>
    <t xml:space="preserve">Termo eléctrico.</t>
  </si>
  <si>
    <r>
      <rPr>
        <sz val="8.25"/>
        <color rgb="FF000000"/>
        <rFont val="Arial"/>
        <family val="2"/>
      </rPr>
      <t xml:space="preserve">Termo eléctrico para el servicio de A.C.S., doble resistencia envainada, capacidad 93 l, potencia 2 kW, eficiencia energética clase B, perfil de consumo M, de 1095x570x315 mm, formado por doble cuba de acero vitrificado, panel de control digital para la regulación de la temperatura, ánodo electrónico, válvula de seguridad, válvula antirretorno y manguitos flexibles de conexión.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</si>
  <si>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</si>
  <si>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</si>
  <si>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</si>
  <si>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</si>
  <si>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</si>
  <si>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</si>
  <si>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</si>
  <si>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mt38ted023i</t>
  </si>
  <si>
    <t xml:space="preserve">Ud</t>
  </si>
  <si>
    <t xml:space="preserve">Termo eléctrico para el servicio de A.C.S., doble resistencia envainada, capacidad 93 l, potencia 2 kW, eficiencia energética clase B, perfil de consumo M, de 1095x570x315 mm, formado por doble cuba de acero vitrificado, panel de control digital para la regulación de la temperatura, ánodo electrónico, válvula de seguridad, válvula antirretorno y manguitos flexibles de conexión.</t>
  </si>
  <si>
    <t xml:space="preserve">mt37sve010b</t>
  </si>
  <si>
    <t xml:space="preserve">Ud</t>
  </si>
  <si>
    <t xml:space="preserve">Válvula de esfera de latón niquelado para roscar de 1/2".</t>
  </si>
  <si>
    <t xml:space="preserve">mt38www011</t>
  </si>
  <si>
    <t xml:space="preserve">Ud</t>
  </si>
  <si>
    <t xml:space="preserve">Material auxiliar para instalaciones de A.C.S.</t>
  </si>
  <si>
    <t xml:space="preserve">Subtotal materiales:</t>
  </si>
  <si>
    <t xml:space="preserve">Mano de obra</t>
  </si>
  <si>
    <t xml:space="preserve">mo008</t>
  </si>
  <si>
    <t xml:space="preserve">h</t>
  </si>
  <si>
    <t xml:space="preserve">Maestro 1ª gasfitero.</t>
  </si>
  <si>
    <t xml:space="preserve">mo107</t>
  </si>
  <si>
    <t xml:space="preserve">h</t>
  </si>
  <si>
    <t xml:space="preserve">Ayudante gasfitero.</t>
  </si>
  <si>
    <t xml:space="preserve">Subtotal mano de obra:</t>
  </si>
  <si>
    <t xml:space="preserve">Herramientas</t>
  </si>
  <si>
    <t xml:space="preserve">%</t>
  </si>
  <si>
    <t xml:space="preserve">Herramientas</t>
  </si>
  <si>
    <t xml:space="preserve">Coste de mantenimiento decenal: $ 664.090,18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</si>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</sst>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833048</v>
      </c>
      <c r="G10" s="12">
        <f ca="1">ROUND(INDIRECT(ADDRESS(ROW()+(0), COLUMN()+(-2), 1))*INDIRECT(ADDRESS(ROW()+(0), COLUMN()+(-1), 1)), 2)</f>
        <v>833048</v>
      </c>
    </row>
    <row r="11" spans="1:7" ht="13.50" thickBot="1" customHeight="1">
      <c r="A11" s="1" t="s">
        <v>15</v>
      </c>
      <c r="B11" s="1"/>
      <c r="C11" s="10" t="s">
        <v>16</v>
      </c>
      <c r="D11" s="1" t="s">
        <v>17</v>
      </c>
      <c r="E11" s="11">
        <v>2</v>
      </c>
      <c r="F11" s="12">
        <v>3420.93</v>
      </c>
      <c r="G11" s="12">
        <f ca="1">ROUND(INDIRECT(ADDRESS(ROW()+(0), COLUMN()+(-2), 1))*INDIRECT(ADDRESS(ROW()+(0), COLUMN()+(-1), 1)), 2)</f>
        <v>6841.86</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841531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1.025</v>
      </c>
      <c r="F15" s="12">
        <v>8556.75</v>
      </c>
      <c r="G15" s="12">
        <f ca="1">ROUND(INDIRECT(ADDRESS(ROW()+(0), COLUMN()+(-2), 1))*INDIRECT(ADDRESS(ROW()+(0), COLUMN()+(-1), 1)), 2)</f>
        <v>8770.67</v>
      </c>
    </row>
    <row r="16" spans="1:7" ht="13.50" thickBot="1" customHeight="1">
      <c r="A16" s="1" t="s">
        <v>26</v>
      </c>
      <c r="B16" s="1"/>
      <c r="C16" s="10" t="s">
        <v>27</v>
      </c>
      <c r="D16" s="1" t="s">
        <v>28</v>
      </c>
      <c r="E16" s="13">
        <v>1.025</v>
      </c>
      <c r="F16" s="14">
        <v>6212.96</v>
      </c>
      <c r="G16" s="14">
        <f ca="1">ROUND(INDIRECT(ADDRESS(ROW()+(0), COLUMN()+(-2), 1))*INDIRECT(ADDRESS(ROW()+(0), COLUMN()+(-1), 1)), 2)</f>
        <v>6368.28</v>
      </c>
    </row>
    <row r="17" spans="1:7" ht="13.50" thickBot="1" customHeight="1">
      <c r="A17" s="15"/>
      <c r="B17" s="15"/>
      <c r="C17" s="15"/>
      <c r="D17" s="15"/>
      <c r="E17" s="9" t="s">
        <v>29</v>
      </c>
      <c r="F17" s="9"/>
      <c r="G17" s="17">
        <f ca="1">ROUND(SUM(INDIRECT(ADDRESS(ROW()+(-1), COLUMN()+(0), 1)),INDIRECT(ADDRESS(ROW()+(-2), COLUMN()+(0), 1))), 2)</f>
        <v>15139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856669</v>
      </c>
      <c r="G19" s="14">
        <f ca="1">ROUND(INDIRECT(ADDRESS(ROW()+(0), COLUMN()+(-2), 1))*INDIRECT(ADDRESS(ROW()+(0), COLUMN()+(-1), 1))/100, 2)</f>
        <v>17133.4</v>
      </c>
    </row>
    <row r="20" spans="1:7" ht="13.50" thickBot="1" customHeight="1">
      <c r="A20" s="21" t="s">
        <v>33</v>
      </c>
      <c r="B20" s="21"/>
      <c r="C20" s="22"/>
      <c r="D20" s="23"/>
      <c r="E20" s="24" t="s">
        <v>34</v>
      </c>
      <c r="F20" s="25"/>
      <c r="G20" s="26">
        <f ca="1">ROUND(SUM(INDIRECT(ADDRESS(ROW()+(-1), COLUMN()+(0), 1)),INDIRECT(ADDRESS(ROW()+(-3), COLUMN()+(0), 1)),INDIRECT(ADDRESS(ROW()+(-7), COLUMN()+(0), 1))), 2)</f>
        <v>873803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